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1175" windowHeight="6840" activeTab="0"/>
  </bookViews>
  <sheets>
    <sheet name="Zakłady" sheetId="1" r:id="rId1"/>
  </sheets>
  <definedNames>
    <definedName name="_xlnm.Print_Area" localSheetId="0">'Zakłady'!$A$1:$T$19</definedName>
  </definedNames>
  <calcPr fullCalcOnLoad="1"/>
</workbook>
</file>

<file path=xl/sharedStrings.xml><?xml version="1.0" encoding="utf-8"?>
<sst xmlns="http://schemas.openxmlformats.org/spreadsheetml/2006/main" count="45" uniqueCount="30">
  <si>
    <t>Przychody</t>
  </si>
  <si>
    <t>Treść</t>
  </si>
  <si>
    <t>na pocz.okresu spraw.</t>
  </si>
  <si>
    <t>Plan</t>
  </si>
  <si>
    <t>Wykon.</t>
  </si>
  <si>
    <t>w zł</t>
  </si>
  <si>
    <t>Stan śr.obr.netto</t>
  </si>
  <si>
    <t>Suma bilansowa</t>
  </si>
  <si>
    <t>Wydatki</t>
  </si>
  <si>
    <t>Stan śr.obr.netto na</t>
  </si>
  <si>
    <t>Dz.</t>
  </si>
  <si>
    <t>Ogółem</t>
  </si>
  <si>
    <t>w tym dotacje</t>
  </si>
  <si>
    <t xml:space="preserve"> koniec okresu spraw.</t>
  </si>
  <si>
    <t xml:space="preserve"> Z.BUD. OGÓŁ.</t>
  </si>
  <si>
    <t xml:space="preserve">Pokrycie </t>
  </si>
  <si>
    <t>Odpisy</t>
  </si>
  <si>
    <t>amortyza-</t>
  </si>
  <si>
    <t>cyjne</t>
  </si>
  <si>
    <t>amorty-</t>
  </si>
  <si>
    <t>zacji</t>
  </si>
  <si>
    <t>Realizacja przychodów i wydatków</t>
  </si>
  <si>
    <t>Inne</t>
  </si>
  <si>
    <t>zmniejsze-</t>
  </si>
  <si>
    <t>nia</t>
  </si>
  <si>
    <t>ZGKiM</t>
  </si>
  <si>
    <t>zwiększe-</t>
  </si>
  <si>
    <t>Gosp.komun.i ochrona środ.</t>
  </si>
  <si>
    <t xml:space="preserve">      Załącznik Nr  7</t>
  </si>
  <si>
    <t xml:space="preserve">    zakładów budżetowych w I półroczu 2011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</si>
</sst>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8"/>
      <name val="Times New Roman CE"/>
      <family val="0"/>
    </font>
    <font>
      <b/>
      <sz val="9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 style="thin"/>
      <right style="thin"/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 horizontal="centerContinuous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 vertical="justify"/>
    </xf>
    <xf numFmtId="0" fontId="7" fillId="0" borderId="18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0" fillId="0" borderId="17" xfId="0" applyBorder="1" applyAlignment="1">
      <alignment vertical="justify"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vertical="justify"/>
    </xf>
    <xf numFmtId="0" fontId="7" fillId="0" borderId="18" xfId="0" applyFont="1" applyBorder="1" applyAlignment="1">
      <alignment horizontal="center"/>
    </xf>
    <xf numFmtId="4" fontId="8" fillId="0" borderId="24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12" fillId="0" borderId="25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8" xfId="0" applyBorder="1" applyAlignment="1">
      <alignment vertical="justify"/>
    </xf>
    <xf numFmtId="0" fontId="4" fillId="0" borderId="18" xfId="0" applyFont="1" applyBorder="1" applyAlignment="1">
      <alignment vertical="justify"/>
    </xf>
    <xf numFmtId="4" fontId="12" fillId="0" borderId="18" xfId="0" applyNumberFormat="1" applyFont="1" applyBorder="1" applyAlignment="1">
      <alignment/>
    </xf>
    <xf numFmtId="4" fontId="12" fillId="0" borderId="18" xfId="0" applyNumberFormat="1" applyFont="1" applyBorder="1" applyAlignment="1">
      <alignment vertical="justify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6"/>
  <sheetViews>
    <sheetView tabSelected="1" zoomScalePageLayoutView="0" workbookViewId="0" topLeftCell="A1">
      <selection activeCell="T18" sqref="T18"/>
    </sheetView>
  </sheetViews>
  <sheetFormatPr defaultColWidth="9.00390625" defaultRowHeight="12.75"/>
  <cols>
    <col min="1" max="1" width="4.125" style="0" customWidth="1"/>
    <col min="2" max="2" width="13.625" style="0" customWidth="1"/>
    <col min="3" max="3" width="8.375" style="0" customWidth="1"/>
    <col min="4" max="4" width="8.625" style="0" customWidth="1"/>
    <col min="5" max="5" width="9.00390625" style="0" customWidth="1"/>
    <col min="6" max="6" width="6.875" style="0" customWidth="1"/>
    <col min="7" max="8" width="11.125" style="0" bestFit="1" customWidth="1"/>
    <col min="9" max="9" width="6.625" style="0" customWidth="1"/>
    <col min="10" max="10" width="7.75390625" style="0" customWidth="1"/>
    <col min="11" max="11" width="11.125" style="0" customWidth="1"/>
    <col min="12" max="13" width="9.75390625" style="0" customWidth="1"/>
    <col min="14" max="14" width="9.375" style="0" customWidth="1"/>
    <col min="15" max="16" width="8.75390625" style="0" customWidth="1"/>
    <col min="17" max="18" width="9.00390625" style="0" customWidth="1"/>
    <col min="19" max="20" width="11.25390625" style="0" bestFit="1" customWidth="1"/>
  </cols>
  <sheetData>
    <row r="4" spans="1:20" s="3" customFormat="1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6" t="s">
        <v>28</v>
      </c>
      <c r="S4" s="7"/>
      <c r="T4" s="8"/>
    </row>
    <row r="5" spans="1:20" s="3" customFormat="1" ht="11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T5" s="2"/>
    </row>
    <row r="6" spans="1:20" s="6" customFormat="1" ht="18">
      <c r="A6" s="10"/>
      <c r="B6" s="65" t="s">
        <v>21</v>
      </c>
      <c r="C6" s="12"/>
      <c r="D6" s="12"/>
      <c r="E6" s="12"/>
      <c r="F6" s="12"/>
      <c r="G6" s="13"/>
      <c r="H6" s="13"/>
      <c r="I6" s="13"/>
      <c r="J6" s="13"/>
      <c r="K6" s="13"/>
      <c r="L6" s="13"/>
      <c r="M6" s="10"/>
      <c r="N6" s="10"/>
      <c r="O6" s="10"/>
      <c r="P6" s="10"/>
      <c r="Q6" s="11"/>
      <c r="R6" s="14"/>
      <c r="S6" s="14"/>
      <c r="T6" s="15"/>
    </row>
    <row r="7" spans="1:20" s="6" customFormat="1" ht="18">
      <c r="A7" s="65" t="s">
        <v>29</v>
      </c>
      <c r="B7" s="11"/>
      <c r="C7" s="12"/>
      <c r="D7" s="12"/>
      <c r="E7" s="12"/>
      <c r="F7" s="12"/>
      <c r="G7" s="13"/>
      <c r="H7" s="13"/>
      <c r="I7" s="13"/>
      <c r="J7" s="13"/>
      <c r="K7" s="13"/>
      <c r="L7" s="13"/>
      <c r="M7" s="10"/>
      <c r="N7" s="10"/>
      <c r="O7" s="10"/>
      <c r="P7" s="10"/>
      <c r="Q7" s="11"/>
      <c r="R7" s="14"/>
      <c r="S7" s="14"/>
      <c r="T7" s="15"/>
    </row>
    <row r="8" spans="1:20" s="6" customFormat="1" ht="15.75">
      <c r="A8" s="9"/>
      <c r="B8" s="16"/>
      <c r="C8" s="17"/>
      <c r="D8" s="17"/>
      <c r="E8" s="17"/>
      <c r="F8" s="17"/>
      <c r="G8" s="18"/>
      <c r="H8" s="18"/>
      <c r="I8" s="18"/>
      <c r="J8" s="19"/>
      <c r="K8" s="18"/>
      <c r="L8" s="18"/>
      <c r="M8" s="20"/>
      <c r="N8" s="20"/>
      <c r="O8" s="20"/>
      <c r="P8" s="20"/>
      <c r="Q8" s="21"/>
      <c r="R8" s="21"/>
      <c r="S8" s="3"/>
      <c r="T8"/>
    </row>
    <row r="9" spans="1:20" s="6" customFormat="1" ht="15">
      <c r="A9" s="9"/>
      <c r="B9" s="16"/>
      <c r="C9" s="17"/>
      <c r="D9" s="17"/>
      <c r="E9" s="17"/>
      <c r="F9" s="17"/>
      <c r="G9" s="22"/>
      <c r="H9" s="22"/>
      <c r="I9" s="22"/>
      <c r="J9" s="23"/>
      <c r="K9" s="22"/>
      <c r="L9" s="22"/>
      <c r="M9" s="21"/>
      <c r="N9" s="21"/>
      <c r="O9" s="21"/>
      <c r="P9" s="21"/>
      <c r="Q9" s="21"/>
      <c r="R9" s="24"/>
      <c r="S9" s="24"/>
      <c r="T9"/>
    </row>
    <row r="10" spans="1:20" s="3" customFormat="1" ht="14.2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1"/>
      <c r="T10" s="2" t="s">
        <v>5</v>
      </c>
    </row>
    <row r="11" spans="1:20" s="4" customFormat="1" ht="12.75" customHeight="1">
      <c r="A11" s="25"/>
      <c r="B11" s="25"/>
      <c r="C11" s="26" t="s">
        <v>6</v>
      </c>
      <c r="D11" s="26"/>
      <c r="E11" s="64" t="s">
        <v>15</v>
      </c>
      <c r="F11" s="64"/>
      <c r="G11" s="27" t="s">
        <v>0</v>
      </c>
      <c r="H11" s="27"/>
      <c r="I11" s="27"/>
      <c r="J11" s="27"/>
      <c r="K11" s="28" t="s">
        <v>7</v>
      </c>
      <c r="L11" s="29"/>
      <c r="M11" s="30" t="s">
        <v>8</v>
      </c>
      <c r="N11" s="31"/>
      <c r="O11" s="64" t="s">
        <v>16</v>
      </c>
      <c r="P11" s="64"/>
      <c r="Q11" s="32" t="s">
        <v>9</v>
      </c>
      <c r="R11" s="26"/>
      <c r="S11" s="33" t="s">
        <v>7</v>
      </c>
      <c r="T11" s="33"/>
    </row>
    <row r="12" spans="1:20" s="4" customFormat="1" ht="10.5">
      <c r="A12" s="34" t="s">
        <v>10</v>
      </c>
      <c r="B12" s="34" t="s">
        <v>1</v>
      </c>
      <c r="C12" s="35" t="s">
        <v>2</v>
      </c>
      <c r="D12" s="35"/>
      <c r="E12" s="34" t="s">
        <v>19</v>
      </c>
      <c r="F12" s="34" t="s">
        <v>22</v>
      </c>
      <c r="G12" s="36" t="s">
        <v>11</v>
      </c>
      <c r="H12" s="36"/>
      <c r="I12" s="36" t="s">
        <v>12</v>
      </c>
      <c r="J12" s="37"/>
      <c r="K12" s="38"/>
      <c r="L12" s="38"/>
      <c r="M12" s="38"/>
      <c r="N12" s="38"/>
      <c r="O12" s="34" t="s">
        <v>17</v>
      </c>
      <c r="P12" s="34" t="s">
        <v>22</v>
      </c>
      <c r="Q12" s="40" t="s">
        <v>13</v>
      </c>
      <c r="R12" s="41"/>
      <c r="S12" s="42"/>
      <c r="T12" s="43"/>
    </row>
    <row r="13" spans="1:21" s="4" customFormat="1" ht="10.5">
      <c r="A13" s="34"/>
      <c r="B13" s="34"/>
      <c r="C13" s="44"/>
      <c r="D13" s="44"/>
      <c r="E13" s="56" t="s">
        <v>20</v>
      </c>
      <c r="F13" s="34" t="s">
        <v>26</v>
      </c>
      <c r="G13" s="38"/>
      <c r="H13" s="38"/>
      <c r="I13" s="38"/>
      <c r="J13" s="38"/>
      <c r="K13" s="34"/>
      <c r="L13" s="34"/>
      <c r="M13" s="34"/>
      <c r="N13" s="34"/>
      <c r="O13" s="34" t="s">
        <v>18</v>
      </c>
      <c r="P13" s="34" t="s">
        <v>23</v>
      </c>
      <c r="Q13" s="45"/>
      <c r="R13" s="45"/>
      <c r="S13" s="46"/>
      <c r="T13" s="25"/>
      <c r="U13" s="39"/>
    </row>
    <row r="14" spans="1:21" s="4" customFormat="1" ht="10.5">
      <c r="A14" s="34"/>
      <c r="B14" s="34"/>
      <c r="C14" s="34" t="s">
        <v>3</v>
      </c>
      <c r="D14" s="34" t="s">
        <v>4</v>
      </c>
      <c r="E14" s="34"/>
      <c r="F14" s="34" t="s">
        <v>24</v>
      </c>
      <c r="G14" s="34" t="s">
        <v>3</v>
      </c>
      <c r="H14" s="34" t="s">
        <v>4</v>
      </c>
      <c r="I14" s="34" t="s">
        <v>3</v>
      </c>
      <c r="J14" s="34" t="s">
        <v>4</v>
      </c>
      <c r="K14" s="34" t="s">
        <v>3</v>
      </c>
      <c r="L14" s="34" t="s">
        <v>4</v>
      </c>
      <c r="M14" s="34" t="s">
        <v>3</v>
      </c>
      <c r="N14" s="34" t="s">
        <v>4</v>
      </c>
      <c r="O14" s="34"/>
      <c r="P14" s="34" t="s">
        <v>24</v>
      </c>
      <c r="Q14" s="34" t="s">
        <v>3</v>
      </c>
      <c r="R14" s="34" t="s">
        <v>4</v>
      </c>
      <c r="S14" s="34" t="s">
        <v>3</v>
      </c>
      <c r="T14" s="34" t="s">
        <v>4</v>
      </c>
      <c r="U14" s="39"/>
    </row>
    <row r="15" spans="1:20" s="4" customFormat="1" ht="10.5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  <c r="Q15" s="47">
        <v>18</v>
      </c>
      <c r="R15" s="47">
        <v>19</v>
      </c>
      <c r="S15" s="47">
        <v>20</v>
      </c>
      <c r="T15" s="47">
        <v>21</v>
      </c>
    </row>
    <row r="16" spans="1:20" s="5" customFormat="1" ht="13.5" customHeight="1">
      <c r="A16" s="48"/>
      <c r="B16" s="49" t="s">
        <v>14</v>
      </c>
      <c r="C16" s="57">
        <f aca="true" t="shared" si="0" ref="C16:J16">C17</f>
        <v>67492</v>
      </c>
      <c r="D16" s="57">
        <f t="shared" si="0"/>
        <v>20314.01</v>
      </c>
      <c r="E16" s="57">
        <f t="shared" si="0"/>
        <v>0</v>
      </c>
      <c r="F16" s="57">
        <f t="shared" si="0"/>
        <v>2563.92</v>
      </c>
      <c r="G16" s="57">
        <f t="shared" si="0"/>
        <v>1267000</v>
      </c>
      <c r="H16" s="57">
        <f t="shared" si="0"/>
        <v>627603.64</v>
      </c>
      <c r="I16" s="57">
        <f t="shared" si="0"/>
        <v>0</v>
      </c>
      <c r="J16" s="57">
        <f t="shared" si="0"/>
        <v>0</v>
      </c>
      <c r="K16" s="57">
        <f>SUM(C16+G16)</f>
        <v>1334492</v>
      </c>
      <c r="L16" s="57">
        <f>D16+H16+F16+E16</f>
        <v>650481.5700000001</v>
      </c>
      <c r="M16" s="57">
        <f aca="true" t="shared" si="1" ref="M16:R16">M17</f>
        <v>1267000</v>
      </c>
      <c r="N16" s="57">
        <f t="shared" si="1"/>
        <v>542569.89</v>
      </c>
      <c r="O16" s="57">
        <f t="shared" si="1"/>
        <v>0</v>
      </c>
      <c r="P16" s="57">
        <f t="shared" si="1"/>
        <v>346</v>
      </c>
      <c r="Q16" s="57">
        <f t="shared" si="1"/>
        <v>67492</v>
      </c>
      <c r="R16" s="57">
        <f t="shared" si="1"/>
        <v>107565.68</v>
      </c>
      <c r="S16" s="57">
        <f>SUM(M16+Q16)</f>
        <v>1334492</v>
      </c>
      <c r="T16" s="57">
        <f>SUM(N16+P16+R16+O16)</f>
        <v>650481.5700000001</v>
      </c>
    </row>
    <row r="17" spans="1:20" s="52" customFormat="1" ht="24.75" customHeight="1">
      <c r="A17" s="50">
        <v>900</v>
      </c>
      <c r="B17" s="51" t="s">
        <v>27</v>
      </c>
      <c r="C17" s="58">
        <f aca="true" t="shared" si="2" ref="C17:J17">SUM(C18)</f>
        <v>67492</v>
      </c>
      <c r="D17" s="58">
        <f t="shared" si="2"/>
        <v>20314.01</v>
      </c>
      <c r="E17" s="58">
        <f>SUM(E18)</f>
        <v>0</v>
      </c>
      <c r="F17" s="58">
        <f>F18</f>
        <v>2563.92</v>
      </c>
      <c r="G17" s="58">
        <f t="shared" si="2"/>
        <v>1267000</v>
      </c>
      <c r="H17" s="58">
        <f t="shared" si="2"/>
        <v>627603.64</v>
      </c>
      <c r="I17" s="58">
        <f t="shared" si="2"/>
        <v>0</v>
      </c>
      <c r="J17" s="58">
        <f t="shared" si="2"/>
        <v>0</v>
      </c>
      <c r="K17" s="59">
        <f>SUM(C17+G17)</f>
        <v>1334492</v>
      </c>
      <c r="L17" s="59">
        <f>D17+F17+H17+E17</f>
        <v>650481.5700000001</v>
      </c>
      <c r="M17" s="58">
        <f aca="true" t="shared" si="3" ref="M17:R17">SUM(M18)</f>
        <v>1267000</v>
      </c>
      <c r="N17" s="58">
        <f t="shared" si="3"/>
        <v>542569.89</v>
      </c>
      <c r="O17" s="58">
        <f t="shared" si="3"/>
        <v>0</v>
      </c>
      <c r="P17" s="58">
        <f t="shared" si="3"/>
        <v>346</v>
      </c>
      <c r="Q17" s="58">
        <f t="shared" si="3"/>
        <v>67492</v>
      </c>
      <c r="R17" s="58">
        <f t="shared" si="3"/>
        <v>107565.68</v>
      </c>
      <c r="S17" s="60">
        <f>SUM(M17+Q17)</f>
        <v>1334492</v>
      </c>
      <c r="T17" s="57">
        <f>SUM(N17+P17+R17+O17)</f>
        <v>650481.5700000001</v>
      </c>
    </row>
    <row r="18" spans="1:20" s="55" customFormat="1" ht="21" customHeight="1">
      <c r="A18" s="53"/>
      <c r="B18" s="54" t="s">
        <v>25</v>
      </c>
      <c r="C18" s="61">
        <v>67492</v>
      </c>
      <c r="D18" s="61">
        <v>20314.01</v>
      </c>
      <c r="E18" s="61">
        <v>0</v>
      </c>
      <c r="F18" s="61">
        <v>2563.92</v>
      </c>
      <c r="G18" s="61">
        <v>1267000</v>
      </c>
      <c r="H18" s="61">
        <v>627603.64</v>
      </c>
      <c r="I18" s="61">
        <v>0</v>
      </c>
      <c r="J18" s="61">
        <v>0</v>
      </c>
      <c r="K18" s="61">
        <f>C18+G18</f>
        <v>1334492</v>
      </c>
      <c r="L18" s="62">
        <f>D18+H18+F18+E18</f>
        <v>650481.5700000001</v>
      </c>
      <c r="M18" s="61">
        <v>1267000</v>
      </c>
      <c r="N18" s="61">
        <v>542569.89</v>
      </c>
      <c r="O18" s="61">
        <v>0</v>
      </c>
      <c r="P18" s="61">
        <v>346</v>
      </c>
      <c r="Q18" s="61">
        <v>67492</v>
      </c>
      <c r="R18" s="61">
        <v>107565.68</v>
      </c>
      <c r="S18" s="63">
        <f>M18+Q18</f>
        <v>1334492</v>
      </c>
      <c r="T18" s="63">
        <f>N18+O18+P18+R18</f>
        <v>650481.5700000001</v>
      </c>
    </row>
    <row r="19" spans="1:20" s="55" customFormat="1" ht="12.75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60"/>
      <c r="L19" s="60"/>
      <c r="M19" s="70"/>
      <c r="N19" s="70"/>
      <c r="O19" s="70"/>
      <c r="P19" s="70"/>
      <c r="Q19" s="70"/>
      <c r="R19" s="71"/>
      <c r="S19" s="60"/>
      <c r="T19" s="60"/>
    </row>
    <row r="20" spans="19:20" ht="12.75">
      <c r="S20" s="67"/>
      <c r="T20" s="67"/>
    </row>
    <row r="21" spans="1:9" ht="12.75">
      <c r="A21" s="72"/>
      <c r="B21" s="72"/>
      <c r="C21" s="72"/>
      <c r="D21" s="72"/>
      <c r="E21" s="72"/>
      <c r="F21" s="72"/>
      <c r="G21" s="72"/>
      <c r="H21" s="72"/>
      <c r="I21" s="72"/>
    </row>
    <row r="22" spans="1:20" ht="12.75">
      <c r="A22" s="72"/>
      <c r="B22" s="72"/>
      <c r="C22" s="72"/>
      <c r="D22" s="72"/>
      <c r="E22" s="72"/>
      <c r="F22" s="72"/>
      <c r="G22" s="72"/>
      <c r="H22" s="72"/>
      <c r="I22" s="72"/>
      <c r="T22" s="67"/>
    </row>
    <row r="23" spans="1:6" ht="12.75">
      <c r="A23" s="72"/>
      <c r="B23" s="72"/>
      <c r="C23" s="72"/>
      <c r="D23" s="72"/>
      <c r="E23" s="72"/>
      <c r="F23" s="72"/>
    </row>
    <row r="24" spans="1:6" ht="12.75">
      <c r="A24" s="72"/>
      <c r="B24" s="72"/>
      <c r="C24" s="72"/>
      <c r="D24" s="73"/>
      <c r="E24" s="72"/>
      <c r="F24" s="72"/>
    </row>
    <row r="25" spans="1:6" ht="12.75">
      <c r="A25" s="72"/>
      <c r="B25" s="72"/>
      <c r="C25" s="72"/>
      <c r="D25" s="72"/>
      <c r="E25" s="72"/>
      <c r="F25" s="72"/>
    </row>
    <row r="26" spans="1:6" ht="12.75">
      <c r="A26" s="72"/>
      <c r="B26" s="72"/>
      <c r="C26" s="72"/>
      <c r="D26" s="72"/>
      <c r="E26" s="72"/>
      <c r="F26" s="72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71" r:id="rId1"/>
  <headerFooter alignWithMargins="0">
    <oddFooter>&amp;L&amp;8Załącznik Nr 7 - do załącznika Nr 1 zarządzenia Nr 34/11 Burmistrza Myszyńca z dn. 30.08.2011 r. w spr. informacji o przebiegu wyk. budż. gm. Myszyniec 
oraz o przebiegu wyk.planów finan.samorz.inst.kultury za I półrocze 2011 r.&amp;R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Urzad</cp:lastModifiedBy>
  <cp:lastPrinted>2011-08-30T10:39:12Z</cp:lastPrinted>
  <dcterms:created xsi:type="dcterms:W3CDTF">2003-08-08T12:58:52Z</dcterms:created>
  <dcterms:modified xsi:type="dcterms:W3CDTF">2011-08-30T10:39:13Z</dcterms:modified>
  <cp:category/>
  <cp:version/>
  <cp:contentType/>
  <cp:contentStatus/>
</cp:coreProperties>
</file>