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<sst xmlns="http://schemas.openxmlformats.org/spreadsheetml/2006/main" count="56" uniqueCount="38">
  <si>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Rozdział</t>
  </si>
  <si>
    <t>§ 4210</t>
  </si>
  <si>
    <t>§ 4270</t>
  </si>
  <si>
    <t>§ 4300</t>
  </si>
  <si>
    <t>§ 6050</t>
  </si>
  <si>
    <t>§ 6060</t>
  </si>
  <si>
    <t>Białusny Lasek</t>
  </si>
  <si>
    <t>Charcibałda</t>
  </si>
  <si>
    <t>Cięćk</t>
  </si>
  <si>
    <t>Drężek</t>
  </si>
  <si>
    <t>Gadomskie</t>
  </si>
  <si>
    <t>Myszyniec-Koryta</t>
  </si>
  <si>
    <t xml:space="preserve">Krysiaki </t>
  </si>
  <si>
    <t>Myszyniec Stary</t>
  </si>
  <si>
    <t>Niedźwiedź</t>
  </si>
  <si>
    <t>Olszyny</t>
  </si>
  <si>
    <t>Pełty</t>
  </si>
  <si>
    <t>Świdwiborek</t>
  </si>
  <si>
    <t>Wolkowe II</t>
  </si>
  <si>
    <t>Wydmusy</t>
  </si>
  <si>
    <t>Wykrot</t>
  </si>
  <si>
    <t>Zalesie</t>
  </si>
  <si>
    <t>Zdunek</t>
  </si>
  <si>
    <t>WYDATKI ZWIĄZANE Z REALIZACJĄ ZADAŃ Z ZAKRESU FUNDUSZU SOŁECKIEGO</t>
  </si>
  <si>
    <t xml:space="preserve">Sołectwo/ Przedsięwzięcie </t>
  </si>
  <si>
    <t>- remonty dróg gminnych</t>
  </si>
  <si>
    <t>- remont świetlicy wiejskiej</t>
  </si>
  <si>
    <t>- zakup działki pod budowę boiska</t>
  </si>
  <si>
    <t>- zakup przęseł metalowych do wykonania ogrodzenia</t>
  </si>
  <si>
    <t>- wykonanie dokumentacji na przebudowę drogi gminnej</t>
  </si>
  <si>
    <t>- wykonanie zjazdów wzdłuż drogi Zawodzie- Krysiaki</t>
  </si>
  <si>
    <t>- remont budynku komunalnego</t>
  </si>
  <si>
    <t>- postawienie wiaty     przystankowej</t>
  </si>
  <si>
    <t>Załącznik Nr 2a</t>
  </si>
  <si>
    <t>Plan łącznie</t>
  </si>
  <si>
    <t>Wykonanie</t>
  </si>
  <si>
    <t>RAZEM:</t>
  </si>
  <si>
    <t>Wskaźnik wykonania w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</si>
</sst>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2">
      <selection activeCell="N33" sqref="N33"/>
    </sheetView>
  </sheetViews>
  <sheetFormatPr defaultColWidth="10.3984375" defaultRowHeight="14.25"/>
  <cols>
    <col min="1" max="1" width="4.8984375" style="13" customWidth="1"/>
    <col min="2" max="2" width="44.09765625" style="13" customWidth="1"/>
    <col min="3" max="3" width="10.59765625" style="13" customWidth="1"/>
    <col min="4" max="5" width="0" style="13" hidden="1" customWidth="1"/>
    <col min="6" max="13" width="7.3984375" style="13" hidden="1" customWidth="1"/>
    <col min="14" max="14" width="10.59765625" style="13" customWidth="1"/>
    <col min="15" max="15" width="10.3984375" style="15" customWidth="1"/>
    <col min="16" max="16384" width="10.3984375" style="13" customWidth="1"/>
  </cols>
  <sheetData>
    <row r="1" spans="3:14" ht="15">
      <c r="C1" s="14"/>
      <c r="N1" s="14" t="s">
        <v>33</v>
      </c>
    </row>
    <row r="2" ht="15">
      <c r="K2" s="14"/>
    </row>
    <row r="3" spans="1:15" ht="1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ht="19.5" customHeight="1"/>
    <row r="5" spans="2:15" ht="15">
      <c r="B5" s="17" t="s">
        <v>24</v>
      </c>
      <c r="C5" s="18" t="s">
        <v>34</v>
      </c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20" t="s">
        <v>35</v>
      </c>
      <c r="O5" s="21" t="s">
        <v>37</v>
      </c>
    </row>
    <row r="6" spans="2:15" ht="15">
      <c r="B6" s="22"/>
      <c r="C6" s="18"/>
      <c r="D6" s="18">
        <v>60016</v>
      </c>
      <c r="E6" s="18"/>
      <c r="F6" s="18"/>
      <c r="G6" s="18"/>
      <c r="H6" s="23">
        <v>60095</v>
      </c>
      <c r="I6" s="18">
        <v>92109</v>
      </c>
      <c r="J6" s="18"/>
      <c r="K6" s="18">
        <v>70095</v>
      </c>
      <c r="L6" s="18"/>
      <c r="M6" s="18"/>
      <c r="N6" s="20"/>
      <c r="O6" s="24"/>
    </row>
    <row r="7" spans="2:15" ht="15">
      <c r="B7" s="25"/>
      <c r="C7" s="18"/>
      <c r="D7" s="23" t="s">
        <v>1</v>
      </c>
      <c r="E7" s="23" t="s">
        <v>2</v>
      </c>
      <c r="F7" s="23" t="s">
        <v>3</v>
      </c>
      <c r="G7" s="23" t="s">
        <v>4</v>
      </c>
      <c r="H7" s="23" t="s">
        <v>4</v>
      </c>
      <c r="I7" s="23" t="s">
        <v>1</v>
      </c>
      <c r="J7" s="23" t="s">
        <v>2</v>
      </c>
      <c r="K7" s="23" t="s">
        <v>1</v>
      </c>
      <c r="L7" s="23" t="s">
        <v>2</v>
      </c>
      <c r="M7" s="23" t="s">
        <v>5</v>
      </c>
      <c r="N7" s="20"/>
      <c r="O7" s="26"/>
    </row>
    <row r="8" spans="2:15" ht="15.75" customHeight="1">
      <c r="B8" s="6" t="s">
        <v>6</v>
      </c>
      <c r="C8" s="27">
        <f>SUM(D8:M8)</f>
        <v>13188</v>
      </c>
      <c r="D8" s="28">
        <v>1978</v>
      </c>
      <c r="E8" s="28">
        <v>11210</v>
      </c>
      <c r="F8" s="29"/>
      <c r="G8" s="29"/>
      <c r="H8" s="29"/>
      <c r="I8" s="29"/>
      <c r="J8" s="8"/>
      <c r="K8" s="8"/>
      <c r="L8" s="8"/>
      <c r="M8" s="8"/>
      <c r="N8" s="30">
        <v>13188</v>
      </c>
      <c r="O8" s="31">
        <f>ROUND(N8/C8*100,2)</f>
        <v>100</v>
      </c>
    </row>
    <row r="9" spans="2:15" ht="15">
      <c r="B9" s="32" t="s">
        <v>25</v>
      </c>
      <c r="C9" s="33"/>
      <c r="D9" s="34"/>
      <c r="E9" s="34"/>
      <c r="F9" s="35"/>
      <c r="G9" s="35"/>
      <c r="H9" s="35"/>
      <c r="I9" s="35"/>
      <c r="J9" s="11"/>
      <c r="K9" s="11"/>
      <c r="L9" s="11"/>
      <c r="M9" s="11"/>
      <c r="N9" s="36"/>
      <c r="O9" s="37"/>
    </row>
    <row r="10" spans="2:15" ht="15">
      <c r="B10" s="6" t="s">
        <v>7</v>
      </c>
      <c r="C10" s="27">
        <f>SUM(D10:M10)</f>
        <v>9891</v>
      </c>
      <c r="D10" s="28">
        <v>884</v>
      </c>
      <c r="E10" s="28">
        <v>5007</v>
      </c>
      <c r="F10" s="29"/>
      <c r="G10" s="29"/>
      <c r="H10" s="28">
        <v>4000</v>
      </c>
      <c r="I10" s="29"/>
      <c r="J10" s="29"/>
      <c r="K10" s="29"/>
      <c r="L10" s="29"/>
      <c r="M10" s="29"/>
      <c r="N10" s="30">
        <v>9891</v>
      </c>
      <c r="O10" s="31">
        <f>ROUND(N10/C10*100,2)</f>
        <v>100</v>
      </c>
    </row>
    <row r="11" spans="2:15" ht="15">
      <c r="B11" s="32" t="s">
        <v>32</v>
      </c>
      <c r="C11" s="38"/>
      <c r="D11" s="39"/>
      <c r="E11" s="39"/>
      <c r="F11" s="40"/>
      <c r="G11" s="40"/>
      <c r="H11" s="39"/>
      <c r="I11" s="40"/>
      <c r="J11" s="40"/>
      <c r="K11" s="40"/>
      <c r="L11" s="40"/>
      <c r="M11" s="40"/>
      <c r="N11" s="41"/>
      <c r="O11" s="42"/>
    </row>
    <row r="12" spans="2:15" ht="15">
      <c r="B12" s="9" t="s">
        <v>25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37"/>
    </row>
    <row r="13" spans="2:15" ht="15">
      <c r="B13" s="6" t="s">
        <v>8</v>
      </c>
      <c r="C13" s="7">
        <f>SUM(D13:M13)</f>
        <v>11315</v>
      </c>
      <c r="D13" s="8">
        <v>1697</v>
      </c>
      <c r="E13" s="8">
        <v>9618</v>
      </c>
      <c r="F13" s="8"/>
      <c r="G13" s="8"/>
      <c r="H13" s="8"/>
      <c r="I13" s="8"/>
      <c r="J13" s="8"/>
      <c r="K13" s="8"/>
      <c r="L13" s="8"/>
      <c r="M13" s="8"/>
      <c r="N13" s="4">
        <v>11300.25</v>
      </c>
      <c r="O13" s="31">
        <f>ROUND(N13/C13*100,2)</f>
        <v>99.87</v>
      </c>
    </row>
    <row r="14" spans="2:15" ht="15">
      <c r="B14" s="9" t="s">
        <v>25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37"/>
    </row>
    <row r="15" spans="2:15" ht="15">
      <c r="B15" s="6" t="s">
        <v>9</v>
      </c>
      <c r="C15" s="7">
        <f>SUM(D15:M15)</f>
        <v>10441</v>
      </c>
      <c r="D15" s="8">
        <v>1566</v>
      </c>
      <c r="E15" s="8">
        <v>4699</v>
      </c>
      <c r="F15" s="8">
        <v>4176</v>
      </c>
      <c r="G15" s="8"/>
      <c r="H15" s="8"/>
      <c r="I15" s="8"/>
      <c r="J15" s="8"/>
      <c r="K15" s="8"/>
      <c r="L15" s="8"/>
      <c r="M15" s="8"/>
      <c r="N15" s="4">
        <v>10440.99</v>
      </c>
      <c r="O15" s="31">
        <f>ROUND(N15/C15*100,2)</f>
        <v>100</v>
      </c>
    </row>
    <row r="16" spans="2:15" ht="15">
      <c r="B16" s="9" t="s">
        <v>25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37"/>
    </row>
    <row r="17" spans="2:15" ht="15">
      <c r="B17" s="6" t="s">
        <v>10</v>
      </c>
      <c r="C17" s="7">
        <f>SUM(D17:M17)</f>
        <v>7418</v>
      </c>
      <c r="D17" s="8"/>
      <c r="E17" s="8"/>
      <c r="F17" s="8"/>
      <c r="G17" s="8">
        <v>7418</v>
      </c>
      <c r="H17" s="8"/>
      <c r="I17" s="8"/>
      <c r="J17" s="8"/>
      <c r="K17" s="8"/>
      <c r="L17" s="8"/>
      <c r="M17" s="8"/>
      <c r="N17" s="4">
        <v>0</v>
      </c>
      <c r="O17" s="31">
        <v>0</v>
      </c>
    </row>
    <row r="18" spans="2:15" ht="15">
      <c r="B18" s="9" t="s">
        <v>29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37"/>
    </row>
    <row r="19" spans="2:15" ht="15">
      <c r="B19" s="6" t="s">
        <v>11</v>
      </c>
      <c r="C19" s="7">
        <f>SUM(D19:M19)</f>
        <v>12464</v>
      </c>
      <c r="D19" s="8">
        <v>1510</v>
      </c>
      <c r="E19" s="8">
        <v>8554</v>
      </c>
      <c r="F19" s="8"/>
      <c r="G19" s="8"/>
      <c r="H19" s="8"/>
      <c r="I19" s="8"/>
      <c r="J19" s="8"/>
      <c r="K19" s="8">
        <v>360</v>
      </c>
      <c r="L19" s="8">
        <v>2040</v>
      </c>
      <c r="M19" s="8"/>
      <c r="N19" s="4">
        <v>12461</v>
      </c>
      <c r="O19" s="31">
        <f>ROUND(N19/C19*100,2)</f>
        <v>99.98</v>
      </c>
    </row>
    <row r="20" spans="2:15" ht="15">
      <c r="B20" s="32" t="s">
        <v>31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2"/>
    </row>
    <row r="21" spans="2:15" ht="15">
      <c r="B21" s="9" t="s">
        <v>25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37"/>
    </row>
    <row r="22" spans="2:15" ht="15">
      <c r="B22" s="6" t="s">
        <v>12</v>
      </c>
      <c r="C22" s="7">
        <f>SUM(D22:M22)</f>
        <v>15686</v>
      </c>
      <c r="D22" s="8">
        <v>2353</v>
      </c>
      <c r="E22" s="8">
        <v>13333</v>
      </c>
      <c r="F22" s="8"/>
      <c r="G22" s="8"/>
      <c r="H22" s="8"/>
      <c r="I22" s="8"/>
      <c r="J22" s="8"/>
      <c r="K22" s="8"/>
      <c r="L22" s="8"/>
      <c r="M22" s="8"/>
      <c r="N22" s="4">
        <v>15685</v>
      </c>
      <c r="O22" s="31">
        <f>ROUND(N22/C22*100,2)</f>
        <v>99.99</v>
      </c>
    </row>
    <row r="23" spans="2:15" ht="15">
      <c r="B23" s="9" t="s">
        <v>25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7"/>
    </row>
    <row r="24" spans="2:15" ht="15">
      <c r="B24" s="6" t="s">
        <v>13</v>
      </c>
      <c r="C24" s="7">
        <f>SUM(D24:M24)</f>
        <v>24977</v>
      </c>
      <c r="D24" s="8">
        <v>2997</v>
      </c>
      <c r="E24" s="8">
        <v>16980</v>
      </c>
      <c r="F24" s="8"/>
      <c r="G24" s="8"/>
      <c r="H24" s="8"/>
      <c r="I24" s="8"/>
      <c r="J24" s="8"/>
      <c r="K24" s="8">
        <v>5000</v>
      </c>
      <c r="L24" s="8"/>
      <c r="M24" s="8"/>
      <c r="N24" s="4">
        <v>19977</v>
      </c>
      <c r="O24" s="31">
        <f>ROUND(N24/C24*100,2)</f>
        <v>79.98</v>
      </c>
    </row>
    <row r="25" spans="2:15" ht="15">
      <c r="B25" s="32" t="s">
        <v>28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2"/>
    </row>
    <row r="26" spans="2:15" ht="15">
      <c r="B26" s="32" t="s">
        <v>25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37"/>
    </row>
    <row r="27" spans="2:15" ht="15">
      <c r="B27" s="6" t="s">
        <v>14</v>
      </c>
      <c r="C27" s="7">
        <f>SUM(D27:M27)</f>
        <v>10491</v>
      </c>
      <c r="D27" s="8"/>
      <c r="E27" s="8"/>
      <c r="F27" s="8"/>
      <c r="G27" s="8"/>
      <c r="H27" s="8"/>
      <c r="I27" s="8">
        <v>1574</v>
      </c>
      <c r="J27" s="8">
        <v>8917</v>
      </c>
      <c r="K27" s="8"/>
      <c r="L27" s="8"/>
      <c r="M27" s="8"/>
      <c r="N27" s="4">
        <v>10490.96</v>
      </c>
      <c r="O27" s="31">
        <v>0</v>
      </c>
    </row>
    <row r="28" spans="2:15" ht="15">
      <c r="B28" s="9" t="s">
        <v>26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37"/>
    </row>
    <row r="29" spans="2:15" ht="15">
      <c r="B29" s="6" t="s">
        <v>15</v>
      </c>
      <c r="C29" s="7">
        <f>SUM(D29:M29)</f>
        <v>18334</v>
      </c>
      <c r="D29" s="8">
        <v>2750</v>
      </c>
      <c r="E29" s="8">
        <v>15584</v>
      </c>
      <c r="F29" s="8"/>
      <c r="G29" s="8"/>
      <c r="H29" s="8"/>
      <c r="I29" s="8"/>
      <c r="J29" s="8"/>
      <c r="K29" s="8"/>
      <c r="L29" s="8"/>
      <c r="M29" s="8"/>
      <c r="N29" s="4">
        <v>18334</v>
      </c>
      <c r="O29" s="31">
        <f>ROUND(N29/C29*100,2)</f>
        <v>100</v>
      </c>
    </row>
    <row r="30" spans="2:15" ht="15">
      <c r="B30" s="9" t="s">
        <v>25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37"/>
    </row>
    <row r="31" spans="2:15" ht="15">
      <c r="B31" s="6" t="s">
        <v>16</v>
      </c>
      <c r="C31" s="7">
        <f>SUM(D31:M31)</f>
        <v>17310</v>
      </c>
      <c r="D31" s="8">
        <v>2596</v>
      </c>
      <c r="E31" s="8">
        <v>14714</v>
      </c>
      <c r="F31" s="8"/>
      <c r="G31" s="8"/>
      <c r="H31" s="8"/>
      <c r="I31" s="8"/>
      <c r="J31" s="8"/>
      <c r="K31" s="8"/>
      <c r="L31" s="8"/>
      <c r="M31" s="8"/>
      <c r="N31" s="4">
        <v>17310</v>
      </c>
      <c r="O31" s="31">
        <f>ROUND(N31/C31*100,2)</f>
        <v>100</v>
      </c>
    </row>
    <row r="32" spans="2:15" ht="15">
      <c r="B32" s="9" t="s">
        <v>25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37"/>
    </row>
    <row r="33" spans="2:15" ht="15">
      <c r="B33" s="6" t="s">
        <v>17</v>
      </c>
      <c r="C33" s="7">
        <f>SUM(D33:M33)</f>
        <v>10366</v>
      </c>
      <c r="D33" s="8">
        <v>1555</v>
      </c>
      <c r="E33" s="8">
        <v>8811</v>
      </c>
      <c r="F33" s="8"/>
      <c r="G33" s="8"/>
      <c r="H33" s="8"/>
      <c r="I33" s="8"/>
      <c r="J33" s="8"/>
      <c r="K33" s="8"/>
      <c r="L33" s="8"/>
      <c r="M33" s="8"/>
      <c r="N33" s="4">
        <v>10366</v>
      </c>
      <c r="O33" s="31">
        <f>ROUND(N33/C33*100,2)</f>
        <v>100</v>
      </c>
    </row>
    <row r="34" spans="2:15" ht="15">
      <c r="B34" s="9" t="s">
        <v>25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37"/>
    </row>
    <row r="35" spans="2:15" ht="15">
      <c r="B35" s="6" t="s">
        <v>18</v>
      </c>
      <c r="C35" s="27">
        <f>SUM(D35:M35)</f>
        <v>16036</v>
      </c>
      <c r="D35" s="28">
        <v>2405</v>
      </c>
      <c r="E35" s="28">
        <v>7216</v>
      </c>
      <c r="F35" s="28">
        <v>6415</v>
      </c>
      <c r="G35" s="29"/>
      <c r="H35" s="8"/>
      <c r="I35" s="8"/>
      <c r="J35" s="8"/>
      <c r="K35" s="8"/>
      <c r="L35" s="8"/>
      <c r="M35" s="8"/>
      <c r="N35" s="30">
        <v>16036</v>
      </c>
      <c r="O35" s="31">
        <v>0</v>
      </c>
    </row>
    <row r="36" spans="2:15" ht="15">
      <c r="B36" s="32" t="s">
        <v>25</v>
      </c>
      <c r="C36" s="38"/>
      <c r="D36" s="39"/>
      <c r="E36" s="39"/>
      <c r="F36" s="39"/>
      <c r="G36" s="40"/>
      <c r="H36" s="44"/>
      <c r="I36" s="44"/>
      <c r="J36" s="44"/>
      <c r="K36" s="44"/>
      <c r="L36" s="44"/>
      <c r="M36" s="44"/>
      <c r="N36" s="41"/>
      <c r="O36" s="42"/>
    </row>
    <row r="37" spans="2:15" ht="15">
      <c r="B37" s="9" t="s">
        <v>30</v>
      </c>
      <c r="C37" s="33"/>
      <c r="D37" s="34"/>
      <c r="E37" s="34"/>
      <c r="F37" s="34"/>
      <c r="G37" s="35"/>
      <c r="H37" s="11"/>
      <c r="I37" s="11"/>
      <c r="J37" s="11"/>
      <c r="K37" s="11"/>
      <c r="L37" s="11"/>
      <c r="M37" s="11"/>
      <c r="N37" s="36"/>
      <c r="O37" s="37"/>
    </row>
    <row r="38" spans="2:15" ht="15">
      <c r="B38" s="6" t="s">
        <v>19</v>
      </c>
      <c r="C38" s="7">
        <f>SUM(D38:M38)</f>
        <v>23704</v>
      </c>
      <c r="D38" s="8">
        <v>3556</v>
      </c>
      <c r="E38" s="8">
        <v>20148</v>
      </c>
      <c r="F38" s="8"/>
      <c r="G38" s="8"/>
      <c r="H38" s="8"/>
      <c r="I38" s="8"/>
      <c r="J38" s="8"/>
      <c r="K38" s="8"/>
      <c r="L38" s="8"/>
      <c r="M38" s="8"/>
      <c r="N38" s="4">
        <v>23704</v>
      </c>
      <c r="O38" s="31">
        <f>ROUND(N38/C38*100,2)</f>
        <v>100</v>
      </c>
    </row>
    <row r="39" spans="2:17" ht="15">
      <c r="B39" s="9" t="s">
        <v>25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37"/>
      <c r="Q39" s="46"/>
    </row>
    <row r="40" spans="2:15" ht="15">
      <c r="B40" s="6" t="s">
        <v>20</v>
      </c>
      <c r="C40" s="7">
        <f>SUM(D40:M40)</f>
        <v>24953</v>
      </c>
      <c r="D40" s="8"/>
      <c r="E40" s="8"/>
      <c r="F40" s="8"/>
      <c r="G40" s="8"/>
      <c r="H40" s="8"/>
      <c r="I40" s="8"/>
      <c r="J40" s="8"/>
      <c r="K40" s="8"/>
      <c r="L40" s="8"/>
      <c r="M40" s="8">
        <v>24953</v>
      </c>
      <c r="N40" s="4">
        <v>24953</v>
      </c>
      <c r="O40" s="31">
        <v>0</v>
      </c>
    </row>
    <row r="41" spans="2:15" ht="15">
      <c r="B41" s="9" t="s">
        <v>27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37"/>
    </row>
    <row r="42" spans="2:15" ht="15">
      <c r="B42" s="6" t="s">
        <v>21</v>
      </c>
      <c r="C42" s="27">
        <f>SUM(D42:M42)</f>
        <v>18933</v>
      </c>
      <c r="D42" s="28">
        <v>2840</v>
      </c>
      <c r="E42" s="28">
        <v>16093</v>
      </c>
      <c r="F42" s="8"/>
      <c r="G42" s="8"/>
      <c r="H42" s="8"/>
      <c r="I42" s="8"/>
      <c r="J42" s="8"/>
      <c r="K42" s="8"/>
      <c r="L42" s="8"/>
      <c r="M42" s="8"/>
      <c r="N42" s="30">
        <v>18932.64</v>
      </c>
      <c r="O42" s="31">
        <f>ROUND(N42/C42*100,2)</f>
        <v>100</v>
      </c>
    </row>
    <row r="43" spans="2:15" ht="15">
      <c r="B43" s="32" t="s">
        <v>25</v>
      </c>
      <c r="C43" s="33"/>
      <c r="D43" s="34"/>
      <c r="E43" s="34"/>
      <c r="F43" s="11"/>
      <c r="G43" s="11"/>
      <c r="H43" s="11"/>
      <c r="I43" s="11"/>
      <c r="J43" s="11"/>
      <c r="K43" s="11"/>
      <c r="L43" s="11"/>
      <c r="M43" s="11"/>
      <c r="N43" s="36"/>
      <c r="O43" s="37"/>
    </row>
    <row r="44" spans="2:15" ht="15">
      <c r="B44" s="6" t="s">
        <v>22</v>
      </c>
      <c r="C44" s="47">
        <f>SUM(D44:M44)</f>
        <v>12963</v>
      </c>
      <c r="D44" s="8">
        <v>1944</v>
      </c>
      <c r="E44" s="8">
        <v>11019</v>
      </c>
      <c r="F44" s="8"/>
      <c r="G44" s="8"/>
      <c r="H44" s="8"/>
      <c r="I44" s="8"/>
      <c r="J44" s="8"/>
      <c r="K44" s="8"/>
      <c r="L44" s="8"/>
      <c r="M44" s="8"/>
      <c r="N44" s="48">
        <v>12963</v>
      </c>
      <c r="O44" s="31">
        <f>ROUND(N44/C44*100,2)</f>
        <v>100</v>
      </c>
    </row>
    <row r="45" spans="2:15" ht="15">
      <c r="B45" s="32" t="s">
        <v>25</v>
      </c>
      <c r="C45" s="4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50"/>
      <c r="O45" s="37"/>
    </row>
    <row r="46" spans="2:15" ht="15">
      <c r="B46" s="51" t="s">
        <v>36</v>
      </c>
      <c r="C46" s="52">
        <f>SUM(C8:C44)</f>
        <v>258470</v>
      </c>
      <c r="D46" s="52">
        <f aca="true" t="shared" si="0" ref="D46:M46">SUM(D8:D44)</f>
        <v>30631</v>
      </c>
      <c r="E46" s="52">
        <f t="shared" si="0"/>
        <v>162986</v>
      </c>
      <c r="F46" s="52">
        <f t="shared" si="0"/>
        <v>10591</v>
      </c>
      <c r="G46" s="52">
        <f t="shared" si="0"/>
        <v>7418</v>
      </c>
      <c r="H46" s="52">
        <f t="shared" si="0"/>
        <v>4000</v>
      </c>
      <c r="I46" s="52">
        <f t="shared" si="0"/>
        <v>1574</v>
      </c>
      <c r="J46" s="52">
        <f t="shared" si="0"/>
        <v>8917</v>
      </c>
      <c r="K46" s="52">
        <f t="shared" si="0"/>
        <v>5360</v>
      </c>
      <c r="L46" s="52">
        <f t="shared" si="0"/>
        <v>2040</v>
      </c>
      <c r="M46" s="52">
        <f t="shared" si="0"/>
        <v>24953</v>
      </c>
      <c r="N46" s="53">
        <f>SUM(N8:N44)</f>
        <v>246032.83999999997</v>
      </c>
      <c r="O46" s="54">
        <f>ROUND(N46/C46*100,2)</f>
        <v>95.19</v>
      </c>
    </row>
    <row r="49" spans="9:11" ht="9" customHeight="1">
      <c r="I49" s="55"/>
      <c r="J49" s="1"/>
      <c r="K49" s="2"/>
    </row>
    <row r="50" spans="9:12" ht="19.5" customHeight="1">
      <c r="I50" s="5"/>
      <c r="J50" s="5"/>
      <c r="K50" s="5"/>
      <c r="L50" s="5"/>
    </row>
    <row r="51" spans="9:11" ht="23.25" customHeight="1">
      <c r="I51" s="56"/>
      <c r="J51" s="57"/>
      <c r="K51" s="3"/>
    </row>
    <row r="52" spans="9:12" ht="15.75">
      <c r="I52" s="58"/>
      <c r="J52" s="58"/>
      <c r="K52" s="58"/>
      <c r="L52" s="58"/>
    </row>
    <row r="53" ht="15">
      <c r="N53" s="46"/>
    </row>
    <row r="57" ht="15">
      <c r="N57" s="46"/>
    </row>
  </sheetData>
  <sheetProtection/>
  <mergeCells count="23">
    <mergeCell ref="I52:L52"/>
    <mergeCell ref="J10:J11"/>
    <mergeCell ref="K10:K11"/>
    <mergeCell ref="L10:L11"/>
    <mergeCell ref="M10:M11"/>
    <mergeCell ref="G35:G37"/>
    <mergeCell ref="I50:L50"/>
    <mergeCell ref="F8:F9"/>
    <mergeCell ref="G8:G9"/>
    <mergeCell ref="H8:H9"/>
    <mergeCell ref="I8:I9"/>
    <mergeCell ref="F10:F11"/>
    <mergeCell ref="G10:G11"/>
    <mergeCell ref="I10:I11"/>
    <mergeCell ref="A3:O3"/>
    <mergeCell ref="B5:B7"/>
    <mergeCell ref="C5:C7"/>
    <mergeCell ref="D5:M5"/>
    <mergeCell ref="N5:N7"/>
    <mergeCell ref="O5:O7"/>
    <mergeCell ref="D6:G6"/>
    <mergeCell ref="I6:J6"/>
    <mergeCell ref="K6:M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2012-03-29T09:47:02Z</cp:lastPrinted>
  <dcterms:created xsi:type="dcterms:W3CDTF">2010-12-30T11:19:30Z</dcterms:created>
  <dcterms:modified xsi:type="dcterms:W3CDTF">2012-03-29T10:40:31Z</dcterms:modified>
  <cp:category/>
  <cp:version/>
  <cp:contentType/>
  <cp:contentStatus/>
</cp:coreProperties>
</file>