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506" windowWidth="9675" windowHeight="690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'Arkusz1'!$A$1:$G$103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<sst xmlns="http://schemas.openxmlformats.org/spreadsheetml/2006/main" count="190" uniqueCount="96">
  <si>
    <t>Dz.</t>
  </si>
  <si>
    <t>Rozdz.</t>
  </si>
  <si>
    <t>§</t>
  </si>
  <si>
    <t>Treść</t>
  </si>
  <si>
    <t>Ogółem</t>
  </si>
  <si>
    <t>010</t>
  </si>
  <si>
    <t>Rolnictwo i łowiectwo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</si>
  <si>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</si>
  <si>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</si>
  <si>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</si>
  <si>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</si>
  <si>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</si>
  <si>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</si>
  <si>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</si>
  <si>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</si>
  <si>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</si>
  <si>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4300</t>
  </si>
  <si>
    <t>Zakup usług pozostałych</t>
  </si>
  <si>
    <t>750</t>
  </si>
  <si>
    <t>Administracja publiczna</t>
  </si>
  <si>
    <t>75011</t>
  </si>
  <si>
    <t>Urzędy wojewódzkie</t>
  </si>
  <si>
    <t>Urzędy naczel.organów władzy państ., kontroli</t>
  </si>
  <si>
    <t>i ochrony prawa oraz sądownictwa</t>
  </si>
  <si>
    <t>75101</t>
  </si>
  <si>
    <t>kontroli i ochrony prawa</t>
  </si>
  <si>
    <t>4430</t>
  </si>
  <si>
    <t>Różne opłaty i składki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</si>
  <si>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</si>
  <si>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</si>
  <si>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</si>
  <si>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</si>
  <si>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</si>
  <si>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</si>
  <si>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</si>
  <si>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</si>
  <si>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4410</t>
  </si>
  <si>
    <t>Podróże służbowe krajowe</t>
  </si>
  <si>
    <t>Ośrodki wsparcia</t>
  </si>
  <si>
    <t>3110</t>
  </si>
  <si>
    <t>Świadczenia społeczne</t>
  </si>
  <si>
    <t>Usługi opiekuńcze i specjalistyczne usługi opiekuńcze</t>
  </si>
  <si>
    <t>4130</t>
  </si>
  <si>
    <t>Składki na ubezpieczenia zdrowotne</t>
  </si>
  <si>
    <t xml:space="preserve">Skł.na ubezpieczenia zdrowotne opłacane za osoby </t>
  </si>
  <si>
    <t>pobierające niektóre świadczenia z pomocy społeczn.</t>
  </si>
  <si>
    <t>Urzędy naczelnych organów władzy państwowej,</t>
  </si>
  <si>
    <t>Odpisy na zakładowy fundusz świadczeń socjalnych</t>
  </si>
  <si>
    <t>852</t>
  </si>
  <si>
    <t>Pomoc społeczna</t>
  </si>
  <si>
    <t>85203</t>
  </si>
  <si>
    <t>85213</t>
  </si>
  <si>
    <t>85228</t>
  </si>
  <si>
    <t>85212</t>
  </si>
  <si>
    <t>4280</t>
  </si>
  <si>
    <t>Zakup usług zdrowotnych</t>
  </si>
  <si>
    <t>4170</t>
  </si>
  <si>
    <t>Wynagrodzenia bezosobowe</t>
  </si>
  <si>
    <t>3020</t>
  </si>
  <si>
    <t>Wydatki osobowe niezaliczone do wynagrodzeń</t>
  </si>
  <si>
    <t>Pozostała działalność</t>
  </si>
  <si>
    <t xml:space="preserve">Świaczenia rodzinne, zaliczka alimentacyjna oraz </t>
  </si>
  <si>
    <t>skł.na ubezp.emerytalne i rentowe z ubezp.społeczn.</t>
  </si>
  <si>
    <t>oraz niektóre świadczenia rodzinne</t>
  </si>
  <si>
    <t>4360</t>
  </si>
  <si>
    <t>4370</t>
  </si>
  <si>
    <t>01095</t>
  </si>
  <si>
    <t>4400</t>
  </si>
  <si>
    <t>Opłaty czynszowe za pomieszczenia biurowe</t>
  </si>
  <si>
    <t xml:space="preserve">Wsk. wyk. kol. 6:5 (%) </t>
  </si>
  <si>
    <t>4700</t>
  </si>
  <si>
    <t>Szkol.prac.niebęd.członk.korpusu słuzby cywilnej</t>
  </si>
  <si>
    <t>Realizacja zadań z zakresu administracji rządowej</t>
  </si>
  <si>
    <t>3030</t>
  </si>
  <si>
    <t>Wydnagrodzenia bezosobowe</t>
  </si>
  <si>
    <t>Różne wydatki na rzecz osób fizycznych</t>
  </si>
  <si>
    <t xml:space="preserve">                                                 wg działów, rozdziałów i paragrafów</t>
  </si>
  <si>
    <t>Wydatki</t>
  </si>
  <si>
    <t>Załącznik Nr 5</t>
  </si>
  <si>
    <t>85295</t>
  </si>
  <si>
    <t>Plan wydatków na 2010 r.</t>
  </si>
  <si>
    <t>Wykon. wydatków za 2010 r.</t>
  </si>
  <si>
    <t>75056</t>
  </si>
  <si>
    <t>Spis powszechny i inne</t>
  </si>
  <si>
    <t>752</t>
  </si>
  <si>
    <t>75212</t>
  </si>
  <si>
    <t>Obrona narodowa</t>
  </si>
  <si>
    <t>Pozostałe wydatki obronne</t>
  </si>
  <si>
    <t>oraz innych zadań zleconych gminie ustawami za 2011 rok</t>
  </si>
  <si>
    <t>3040</t>
  </si>
  <si>
    <t>75108</t>
  </si>
  <si>
    <t>Wybory do Sejmu i Senatu</t>
  </si>
  <si>
    <t>Nagr.o charaktarze szczególnym niezaliczane do wynagrodzeń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</si>
  <si>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</si>
  <si>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</si>
  <si>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Szkolenia pracowników niebędących członkami korpusy służby cywilnej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</si>
</sst>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showGridLines="0" tabSelected="1" view="pageBreakPreview" zoomScaleSheetLayoutView="100" workbookViewId="0" topLeftCell="A82">
      <selection activeCell="L99" sqref="L99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5.00390625" style="0" customWidth="1"/>
    <col min="4" max="4" width="45.625" style="0" customWidth="1"/>
    <col min="5" max="5" width="11.625" style="0" customWidth="1"/>
    <col min="6" max="6" width="12.75390625" style="0" customWidth="1"/>
    <col min="7" max="7" width="7.125" style="0" customWidth="1"/>
  </cols>
  <sheetData>
    <row r="1" spans="6:7" ht="12.75">
      <c r="F1" s="46" t="s">
        <v>78</v>
      </c>
      <c r="G1" s="46"/>
    </row>
    <row r="2" spans="1:7" ht="15.75">
      <c r="A2" s="45" t="s">
        <v>72</v>
      </c>
      <c r="B2" s="45"/>
      <c r="C2" s="45"/>
      <c r="D2" s="45"/>
      <c r="E2" s="45"/>
      <c r="F2" s="45"/>
      <c r="G2" s="45"/>
    </row>
    <row r="3" spans="1:7" ht="15.75">
      <c r="A3" s="47" t="s">
        <v>88</v>
      </c>
      <c r="B3" s="47"/>
      <c r="C3" s="47"/>
      <c r="D3" s="47"/>
      <c r="E3" s="47"/>
      <c r="F3" s="47"/>
      <c r="G3" s="47"/>
    </row>
    <row r="4" spans="1:11" ht="18">
      <c r="A4" s="48" t="s">
        <v>76</v>
      </c>
      <c r="B4" s="48"/>
      <c r="C4" s="48"/>
      <c r="D4" s="48"/>
      <c r="E4" s="48"/>
      <c r="F4" s="48"/>
      <c r="G4" s="48"/>
      <c r="H4" s="38"/>
      <c r="I4" s="38"/>
      <c r="J4" s="38"/>
      <c r="K4" s="38"/>
    </row>
    <row r="5" spans="1:11" ht="14.25" customHeight="1">
      <c r="A5" s="39"/>
      <c r="B5" s="39"/>
      <c r="C5" s="39"/>
      <c r="D5" s="39"/>
      <c r="E5" s="39"/>
      <c r="F5" s="39"/>
      <c r="G5" s="39"/>
      <c r="H5" s="38"/>
      <c r="I5" s="38"/>
      <c r="J5" s="38"/>
      <c r="K5" s="38"/>
    </row>
    <row r="6" spans="1:11" ht="18">
      <c r="A6" s="45" t="s">
        <v>77</v>
      </c>
      <c r="B6" s="45"/>
      <c r="C6" s="45"/>
      <c r="D6" s="45"/>
      <c r="E6" s="45"/>
      <c r="F6" s="45"/>
      <c r="G6" s="45"/>
      <c r="H6" s="38"/>
      <c r="I6" s="38"/>
      <c r="J6" s="38"/>
      <c r="K6" s="38"/>
    </row>
    <row r="7" spans="1:11" ht="18">
      <c r="A7" s="37"/>
      <c r="B7" s="37"/>
      <c r="C7" s="37"/>
      <c r="D7" s="37"/>
      <c r="E7" s="37"/>
      <c r="F7" s="37"/>
      <c r="G7" s="37"/>
      <c r="H7" s="38"/>
      <c r="I7" s="38"/>
      <c r="J7" s="38"/>
      <c r="K7" s="38"/>
    </row>
    <row r="8" spans="1:7" ht="48">
      <c r="A8" s="28" t="s">
        <v>0</v>
      </c>
      <c r="B8" s="28" t="s">
        <v>1</v>
      </c>
      <c r="C8" s="28" t="s">
        <v>2</v>
      </c>
      <c r="D8" s="29" t="s">
        <v>3</v>
      </c>
      <c r="E8" s="30" t="s">
        <v>80</v>
      </c>
      <c r="F8" s="30" t="s">
        <v>81</v>
      </c>
      <c r="G8" s="31" t="s">
        <v>69</v>
      </c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21">
        <v>6</v>
      </c>
      <c r="G9" s="3">
        <v>7</v>
      </c>
    </row>
    <row r="10" spans="1:7" ht="12.75">
      <c r="A10" s="4"/>
      <c r="B10" s="4"/>
      <c r="C10" s="4"/>
      <c r="D10" s="6" t="s">
        <v>4</v>
      </c>
      <c r="E10" s="22">
        <f>E12+E19+E34+E49+E54</f>
        <v>6126867.87</v>
      </c>
      <c r="F10" s="22">
        <f>F12+F19+F34+F49+F54</f>
        <v>6126557.33</v>
      </c>
      <c r="G10" s="22">
        <f>SUM(F10/E10)*100</f>
        <v>99.99493150486367</v>
      </c>
    </row>
    <row r="11" spans="1:7" ht="12.75">
      <c r="A11" s="4"/>
      <c r="B11" s="4"/>
      <c r="C11" s="4"/>
      <c r="D11" s="5"/>
      <c r="E11" s="23"/>
      <c r="F11" s="23"/>
      <c r="G11" s="23"/>
    </row>
    <row r="12" spans="1:7" ht="12.75">
      <c r="A12" s="14" t="s">
        <v>5</v>
      </c>
      <c r="B12" s="14"/>
      <c r="C12" s="14"/>
      <c r="D12" s="6" t="s">
        <v>6</v>
      </c>
      <c r="E12" s="22">
        <f>E13</f>
        <v>677793.87</v>
      </c>
      <c r="F12" s="22">
        <f>F13</f>
        <v>677737.3099999999</v>
      </c>
      <c r="G12" s="22">
        <f aca="true" t="shared" si="0" ref="G12:G18">SUM(F12/E12)*100</f>
        <v>99.99165528009274</v>
      </c>
    </row>
    <row r="13" spans="1:7" ht="12.75">
      <c r="A13" s="17"/>
      <c r="B13" s="40" t="s">
        <v>66</v>
      </c>
      <c r="C13" s="16"/>
      <c r="D13" s="11" t="s">
        <v>60</v>
      </c>
      <c r="E13" s="25">
        <f>SUM(E14:E18)</f>
        <v>677793.87</v>
      </c>
      <c r="F13" s="25">
        <f>SUM(F14:F18)</f>
        <v>677737.3099999999</v>
      </c>
      <c r="G13" s="25">
        <f t="shared" si="0"/>
        <v>99.99165528009274</v>
      </c>
    </row>
    <row r="14" spans="1:7" ht="12.75">
      <c r="A14" s="17"/>
      <c r="B14" s="15"/>
      <c r="C14" s="19" t="s">
        <v>7</v>
      </c>
      <c r="D14" s="33" t="s">
        <v>8</v>
      </c>
      <c r="E14" s="32">
        <v>10888.98</v>
      </c>
      <c r="F14" s="32">
        <v>10888.98</v>
      </c>
      <c r="G14" s="34">
        <f t="shared" si="0"/>
        <v>100</v>
      </c>
    </row>
    <row r="15" spans="1:7" ht="12.75">
      <c r="A15" s="17"/>
      <c r="B15" s="15"/>
      <c r="C15" s="35" t="s">
        <v>11</v>
      </c>
      <c r="D15" s="33" t="s">
        <v>12</v>
      </c>
      <c r="E15" s="32">
        <v>1644.23</v>
      </c>
      <c r="F15" s="32">
        <v>1644.23</v>
      </c>
      <c r="G15" s="34">
        <f t="shared" si="0"/>
        <v>100</v>
      </c>
    </row>
    <row r="16" spans="1:7" ht="12.75">
      <c r="A16" s="17"/>
      <c r="B16" s="15"/>
      <c r="C16" s="35" t="s">
        <v>13</v>
      </c>
      <c r="D16" s="33" t="s">
        <v>14</v>
      </c>
      <c r="E16" s="32">
        <v>266.77</v>
      </c>
      <c r="F16" s="32">
        <v>266.77</v>
      </c>
      <c r="G16" s="34">
        <f t="shared" si="0"/>
        <v>100</v>
      </c>
    </row>
    <row r="17" spans="1:7" ht="12.75">
      <c r="A17" s="17"/>
      <c r="B17" s="15"/>
      <c r="C17" s="19" t="s">
        <v>28</v>
      </c>
      <c r="D17" s="5" t="s">
        <v>29</v>
      </c>
      <c r="E17" s="32">
        <v>490.09</v>
      </c>
      <c r="F17" s="32">
        <v>490.09</v>
      </c>
      <c r="G17" s="34">
        <f t="shared" si="0"/>
        <v>100</v>
      </c>
    </row>
    <row r="18" spans="1:7" ht="12.75">
      <c r="A18" s="17"/>
      <c r="B18" s="15"/>
      <c r="C18" s="19" t="s">
        <v>26</v>
      </c>
      <c r="D18" s="33" t="s">
        <v>27</v>
      </c>
      <c r="E18" s="32">
        <v>664503.8</v>
      </c>
      <c r="F18" s="32">
        <v>664447.24</v>
      </c>
      <c r="G18" s="34">
        <f t="shared" si="0"/>
        <v>99.99148838576994</v>
      </c>
    </row>
    <row r="19" spans="1:7" ht="12.75">
      <c r="A19" s="14" t="s">
        <v>18</v>
      </c>
      <c r="B19" s="14"/>
      <c r="C19" s="14"/>
      <c r="D19" s="6" t="s">
        <v>19</v>
      </c>
      <c r="E19" s="22">
        <f>E25+E20</f>
        <v>111754</v>
      </c>
      <c r="F19" s="22">
        <f>F25+F20</f>
        <v>111743.15</v>
      </c>
      <c r="G19" s="22">
        <f aca="true" t="shared" si="1" ref="G19:G25">SUM(F19/E19)*100</f>
        <v>99.99029117525994</v>
      </c>
    </row>
    <row r="20" spans="1:7" ht="12.75">
      <c r="A20" s="15"/>
      <c r="B20" s="16" t="s">
        <v>20</v>
      </c>
      <c r="C20" s="16"/>
      <c r="D20" s="11" t="s">
        <v>21</v>
      </c>
      <c r="E20" s="24">
        <f>SUM(E21:E24)</f>
        <v>86879</v>
      </c>
      <c r="F20" s="24">
        <f>SUM(F21:F24)</f>
        <v>86879</v>
      </c>
      <c r="G20" s="24">
        <f t="shared" si="1"/>
        <v>100</v>
      </c>
    </row>
    <row r="21" spans="1:7" ht="12.75">
      <c r="A21" s="15"/>
      <c r="B21" s="15"/>
      <c r="C21" s="15" t="s">
        <v>7</v>
      </c>
      <c r="D21" s="5" t="s">
        <v>8</v>
      </c>
      <c r="E21" s="23">
        <v>74000</v>
      </c>
      <c r="F21" s="23">
        <v>74000</v>
      </c>
      <c r="G21" s="23">
        <f t="shared" si="1"/>
        <v>100</v>
      </c>
    </row>
    <row r="22" spans="1:7" ht="12.75">
      <c r="A22" s="15"/>
      <c r="B22" s="15"/>
      <c r="C22" s="15" t="s">
        <v>11</v>
      </c>
      <c r="D22" s="5" t="s">
        <v>12</v>
      </c>
      <c r="E22" s="23">
        <v>10879</v>
      </c>
      <c r="F22" s="23">
        <v>10879</v>
      </c>
      <c r="G22" s="23">
        <f t="shared" si="1"/>
        <v>100</v>
      </c>
    </row>
    <row r="23" spans="1:7" ht="12.75">
      <c r="A23" s="15"/>
      <c r="B23" s="15"/>
      <c r="C23" s="15" t="s">
        <v>13</v>
      </c>
      <c r="D23" s="5" t="s">
        <v>14</v>
      </c>
      <c r="E23" s="23">
        <v>1977.65</v>
      </c>
      <c r="F23" s="23">
        <v>1977.65</v>
      </c>
      <c r="G23" s="23">
        <f t="shared" si="1"/>
        <v>100</v>
      </c>
    </row>
    <row r="24" spans="1:7" ht="12.75">
      <c r="A24" s="15"/>
      <c r="B24" s="15"/>
      <c r="C24" s="15" t="s">
        <v>28</v>
      </c>
      <c r="D24" s="5" t="s">
        <v>29</v>
      </c>
      <c r="E24" s="23">
        <v>22.35</v>
      </c>
      <c r="F24" s="23">
        <v>22.35</v>
      </c>
      <c r="G24" s="23">
        <f t="shared" si="1"/>
        <v>100</v>
      </c>
    </row>
    <row r="25" spans="1:7" ht="12.75">
      <c r="A25" s="15"/>
      <c r="B25" s="16" t="s">
        <v>82</v>
      </c>
      <c r="C25" s="16"/>
      <c r="D25" s="42" t="s">
        <v>83</v>
      </c>
      <c r="E25" s="24">
        <f>SUM(E26:E32)</f>
        <v>24875.000000000004</v>
      </c>
      <c r="F25" s="24">
        <f>SUM(F26:F32)</f>
        <v>24864.15</v>
      </c>
      <c r="G25" s="24">
        <f t="shared" si="1"/>
        <v>99.95638190954773</v>
      </c>
    </row>
    <row r="26" spans="1:7" ht="12.75">
      <c r="A26" s="15"/>
      <c r="B26" s="15"/>
      <c r="C26" s="15" t="s">
        <v>58</v>
      </c>
      <c r="D26" s="5" t="s">
        <v>59</v>
      </c>
      <c r="E26" s="23">
        <v>6405.76</v>
      </c>
      <c r="F26" s="23">
        <v>6405.76</v>
      </c>
      <c r="G26" s="23">
        <f aca="true" t="shared" si="2" ref="G26:G32">SUM(F26/E26)*100</f>
        <v>100</v>
      </c>
    </row>
    <row r="27" spans="1:7" ht="25.5">
      <c r="A27" s="15"/>
      <c r="B27" s="15"/>
      <c r="C27" s="15" t="s">
        <v>89</v>
      </c>
      <c r="D27" s="36" t="s">
        <v>92</v>
      </c>
      <c r="E27" s="23">
        <v>11790</v>
      </c>
      <c r="F27" s="23">
        <v>11790</v>
      </c>
      <c r="G27" s="23">
        <f t="shared" si="2"/>
        <v>100</v>
      </c>
    </row>
    <row r="28" spans="1:7" ht="12.75">
      <c r="A28" s="15"/>
      <c r="B28" s="15"/>
      <c r="C28" s="15" t="s">
        <v>11</v>
      </c>
      <c r="D28" s="5" t="s">
        <v>12</v>
      </c>
      <c r="E28" s="23">
        <v>3095.9</v>
      </c>
      <c r="F28" s="23">
        <v>3091.19</v>
      </c>
      <c r="G28" s="23">
        <f t="shared" si="2"/>
        <v>99.84786330307827</v>
      </c>
    </row>
    <row r="29" spans="1:7" ht="12.75">
      <c r="A29" s="15"/>
      <c r="B29" s="15"/>
      <c r="C29" s="15" t="s">
        <v>13</v>
      </c>
      <c r="D29" s="5" t="s">
        <v>14</v>
      </c>
      <c r="E29" s="23">
        <v>507.72</v>
      </c>
      <c r="F29" s="23">
        <v>501.58</v>
      </c>
      <c r="G29" s="23">
        <f t="shared" si="2"/>
        <v>98.7906720239502</v>
      </c>
    </row>
    <row r="30" spans="1:7" ht="12.75">
      <c r="A30" s="15"/>
      <c r="B30" s="15"/>
      <c r="C30" s="15" t="s">
        <v>56</v>
      </c>
      <c r="D30" s="5" t="s">
        <v>74</v>
      </c>
      <c r="E30" s="23">
        <v>2275.62</v>
      </c>
      <c r="F30" s="23">
        <v>2275.62</v>
      </c>
      <c r="G30" s="23">
        <f t="shared" si="2"/>
        <v>100</v>
      </c>
    </row>
    <row r="31" spans="1:7" ht="12.75">
      <c r="A31" s="15"/>
      <c r="B31" s="15"/>
      <c r="C31" s="15" t="s">
        <v>28</v>
      </c>
      <c r="D31" s="5" t="s">
        <v>29</v>
      </c>
      <c r="E31" s="23">
        <v>642.64</v>
      </c>
      <c r="F31" s="23">
        <v>642.64</v>
      </c>
      <c r="G31" s="23">
        <f t="shared" si="2"/>
        <v>100</v>
      </c>
    </row>
    <row r="32" spans="1:7" ht="12.75">
      <c r="A32" s="15"/>
      <c r="B32" s="15"/>
      <c r="C32" s="15" t="s">
        <v>36</v>
      </c>
      <c r="D32" s="5" t="s">
        <v>37</v>
      </c>
      <c r="E32" s="23">
        <v>157.36</v>
      </c>
      <c r="F32" s="23">
        <v>157.36</v>
      </c>
      <c r="G32" s="23">
        <f t="shared" si="2"/>
        <v>100</v>
      </c>
    </row>
    <row r="33" spans="1:7" ht="12.75">
      <c r="A33" s="17">
        <v>751</v>
      </c>
      <c r="B33" s="17"/>
      <c r="C33" s="17"/>
      <c r="D33" s="2" t="s">
        <v>22</v>
      </c>
      <c r="E33" s="23"/>
      <c r="F33" s="23"/>
      <c r="G33" s="23"/>
    </row>
    <row r="34" spans="1:7" ht="12.75">
      <c r="A34" s="14"/>
      <c r="B34" s="14"/>
      <c r="C34" s="14"/>
      <c r="D34" s="6" t="s">
        <v>23</v>
      </c>
      <c r="E34" s="22">
        <f>E36+E40</f>
        <v>39055</v>
      </c>
      <c r="F34" s="22">
        <f>F36+F40</f>
        <v>38891.649999999994</v>
      </c>
      <c r="G34" s="22">
        <f>SUM(F34/E34)*100</f>
        <v>99.58174369478938</v>
      </c>
    </row>
    <row r="35" spans="1:7" ht="12.75">
      <c r="A35" s="15"/>
      <c r="B35" s="41" t="s">
        <v>24</v>
      </c>
      <c r="C35" s="15"/>
      <c r="D35" s="5" t="s">
        <v>46</v>
      </c>
      <c r="E35" s="23"/>
      <c r="F35" s="23"/>
      <c r="G35" s="23"/>
    </row>
    <row r="36" spans="1:7" ht="12.75">
      <c r="A36" s="15"/>
      <c r="B36" s="16"/>
      <c r="C36" s="16"/>
      <c r="D36" s="11" t="s">
        <v>25</v>
      </c>
      <c r="E36" s="24">
        <f>SUM(E37:E39)</f>
        <v>1740</v>
      </c>
      <c r="F36" s="24">
        <f>SUM(F37:F39)</f>
        <v>1740</v>
      </c>
      <c r="G36" s="24">
        <f aca="true" t="shared" si="3" ref="G36:G70">SUM(F36/E36)*100</f>
        <v>100</v>
      </c>
    </row>
    <row r="37" spans="1:7" ht="12.75">
      <c r="A37" s="15"/>
      <c r="B37" s="15"/>
      <c r="C37" s="15" t="s">
        <v>11</v>
      </c>
      <c r="D37" s="5" t="s">
        <v>12</v>
      </c>
      <c r="E37" s="23">
        <v>223.51</v>
      </c>
      <c r="F37" s="23">
        <v>223.51</v>
      </c>
      <c r="G37" s="23">
        <f t="shared" si="3"/>
        <v>100</v>
      </c>
    </row>
    <row r="38" spans="1:7" ht="12.75">
      <c r="A38" s="15"/>
      <c r="B38" s="15"/>
      <c r="C38" s="15" t="s">
        <v>13</v>
      </c>
      <c r="D38" s="5" t="s">
        <v>14</v>
      </c>
      <c r="E38" s="23">
        <v>36.27</v>
      </c>
      <c r="F38" s="23">
        <v>36.27</v>
      </c>
      <c r="G38" s="23">
        <f t="shared" si="3"/>
        <v>100</v>
      </c>
    </row>
    <row r="39" spans="1:7" ht="12.75">
      <c r="A39" s="15"/>
      <c r="B39" s="15"/>
      <c r="C39" s="15" t="s">
        <v>56</v>
      </c>
      <c r="D39" s="5" t="s">
        <v>57</v>
      </c>
      <c r="E39" s="23">
        <v>1480.22</v>
      </c>
      <c r="F39" s="23">
        <v>1480.22</v>
      </c>
      <c r="G39" s="23">
        <f t="shared" si="3"/>
        <v>100</v>
      </c>
    </row>
    <row r="40" spans="1:7" ht="15" customHeight="1">
      <c r="A40" s="15"/>
      <c r="B40" s="40" t="s">
        <v>90</v>
      </c>
      <c r="C40" s="16"/>
      <c r="D40" s="43" t="s">
        <v>91</v>
      </c>
      <c r="E40" s="24">
        <f>SUM(E41:E48)</f>
        <v>37315</v>
      </c>
      <c r="F40" s="24">
        <f>SUM(F41:F48)</f>
        <v>37151.649999999994</v>
      </c>
      <c r="G40" s="24">
        <f t="shared" si="3"/>
        <v>99.56224038590378</v>
      </c>
    </row>
    <row r="41" spans="1:7" ht="12.75">
      <c r="A41" s="15"/>
      <c r="B41" s="15"/>
      <c r="C41" s="15" t="s">
        <v>73</v>
      </c>
      <c r="D41" s="33" t="s">
        <v>75</v>
      </c>
      <c r="E41" s="23">
        <v>21000</v>
      </c>
      <c r="F41" s="23">
        <v>20840</v>
      </c>
      <c r="G41" s="23">
        <f t="shared" si="3"/>
        <v>99.23809523809524</v>
      </c>
    </row>
    <row r="42" spans="1:7" ht="12.75">
      <c r="A42" s="15"/>
      <c r="B42" s="15"/>
      <c r="C42" s="15" t="s">
        <v>11</v>
      </c>
      <c r="D42" s="5" t="s">
        <v>12</v>
      </c>
      <c r="E42" s="23">
        <v>816</v>
      </c>
      <c r="F42" s="23">
        <v>815.44</v>
      </c>
      <c r="G42" s="23">
        <f t="shared" si="3"/>
        <v>99.93137254901961</v>
      </c>
    </row>
    <row r="43" spans="1:7" ht="12.75">
      <c r="A43" s="15"/>
      <c r="B43" s="15"/>
      <c r="C43" s="15" t="s">
        <v>13</v>
      </c>
      <c r="D43" s="5" t="s">
        <v>14</v>
      </c>
      <c r="E43" s="23">
        <v>113</v>
      </c>
      <c r="F43" s="23">
        <v>112.57</v>
      </c>
      <c r="G43" s="23">
        <f t="shared" si="3"/>
        <v>99.61946902654867</v>
      </c>
    </row>
    <row r="44" spans="1:7" ht="12.75">
      <c r="A44" s="15"/>
      <c r="B44" s="15"/>
      <c r="C44" s="15" t="s">
        <v>56</v>
      </c>
      <c r="D44" s="5" t="s">
        <v>74</v>
      </c>
      <c r="E44" s="23">
        <v>6742</v>
      </c>
      <c r="F44" s="23">
        <v>6742</v>
      </c>
      <c r="G44" s="23">
        <f t="shared" si="3"/>
        <v>100</v>
      </c>
    </row>
    <row r="45" spans="1:7" ht="12.75">
      <c r="A45" s="15"/>
      <c r="B45" s="15"/>
      <c r="C45" s="15" t="s">
        <v>28</v>
      </c>
      <c r="D45" s="5" t="s">
        <v>29</v>
      </c>
      <c r="E45" s="23">
        <v>7410</v>
      </c>
      <c r="F45" s="23">
        <v>7410</v>
      </c>
      <c r="G45" s="23">
        <f t="shared" si="3"/>
        <v>100</v>
      </c>
    </row>
    <row r="46" spans="1:7" ht="12.75">
      <c r="A46" s="15"/>
      <c r="B46" s="15"/>
      <c r="C46" s="15" t="s">
        <v>16</v>
      </c>
      <c r="D46" s="5" t="s">
        <v>17</v>
      </c>
      <c r="E46" s="23">
        <v>712</v>
      </c>
      <c r="F46" s="23">
        <v>711.9</v>
      </c>
      <c r="G46" s="23">
        <f t="shared" si="3"/>
        <v>99.98595505617978</v>
      </c>
    </row>
    <row r="47" spans="1:7" ht="40.5" customHeight="1">
      <c r="A47" s="15"/>
      <c r="B47" s="15"/>
      <c r="C47" s="15" t="s">
        <v>64</v>
      </c>
      <c r="D47" s="36" t="s">
        <v>93</v>
      </c>
      <c r="E47" s="23">
        <v>50</v>
      </c>
      <c r="F47" s="23">
        <v>48.72</v>
      </c>
      <c r="G47" s="23">
        <f t="shared" si="3"/>
        <v>97.44</v>
      </c>
    </row>
    <row r="48" spans="1:7" ht="12.75">
      <c r="A48" s="15"/>
      <c r="B48" s="15"/>
      <c r="C48" s="15" t="s">
        <v>36</v>
      </c>
      <c r="D48" s="5" t="s">
        <v>37</v>
      </c>
      <c r="E48" s="23">
        <v>472</v>
      </c>
      <c r="F48" s="23">
        <v>471.02</v>
      </c>
      <c r="G48" s="23">
        <f t="shared" si="3"/>
        <v>99.79237288135593</v>
      </c>
    </row>
    <row r="49" spans="1:7" ht="12.75">
      <c r="A49" s="14" t="s">
        <v>84</v>
      </c>
      <c r="B49" s="14"/>
      <c r="C49" s="14"/>
      <c r="D49" s="44" t="s">
        <v>86</v>
      </c>
      <c r="E49" s="22">
        <f>SUM(E51:E53)</f>
        <v>500</v>
      </c>
      <c r="F49" s="22">
        <f>SUM(F51:F53)</f>
        <v>500</v>
      </c>
      <c r="G49" s="22">
        <f t="shared" si="3"/>
        <v>100</v>
      </c>
    </row>
    <row r="50" spans="1:7" ht="12.75">
      <c r="A50" s="15"/>
      <c r="B50" s="16" t="s">
        <v>85</v>
      </c>
      <c r="C50" s="16"/>
      <c r="D50" s="42" t="s">
        <v>87</v>
      </c>
      <c r="E50" s="24">
        <f>E51</f>
        <v>111.7</v>
      </c>
      <c r="F50" s="24">
        <f>F51</f>
        <v>111.7</v>
      </c>
      <c r="G50" s="24">
        <f t="shared" si="3"/>
        <v>100</v>
      </c>
    </row>
    <row r="51" spans="1:7" ht="12.75">
      <c r="A51" s="15"/>
      <c r="B51" s="15"/>
      <c r="C51" s="15" t="s">
        <v>28</v>
      </c>
      <c r="D51" s="5" t="s">
        <v>29</v>
      </c>
      <c r="E51" s="23">
        <v>111.7</v>
      </c>
      <c r="F51" s="23">
        <v>111.7</v>
      </c>
      <c r="G51" s="23">
        <f t="shared" si="3"/>
        <v>100</v>
      </c>
    </row>
    <row r="52" spans="1:7" ht="12.75">
      <c r="A52" s="15"/>
      <c r="B52" s="15"/>
      <c r="C52" s="15" t="s">
        <v>36</v>
      </c>
      <c r="D52" s="5" t="s">
        <v>37</v>
      </c>
      <c r="E52" s="23">
        <v>306.3</v>
      </c>
      <c r="F52" s="23">
        <v>306.3</v>
      </c>
      <c r="G52" s="23">
        <f t="shared" si="3"/>
        <v>100</v>
      </c>
    </row>
    <row r="53" spans="1:7" ht="12.75">
      <c r="A53" s="15"/>
      <c r="B53" s="15"/>
      <c r="C53" s="15" t="s">
        <v>70</v>
      </c>
      <c r="D53" s="5" t="s">
        <v>95</v>
      </c>
      <c r="E53" s="23">
        <v>82</v>
      </c>
      <c r="F53" s="23">
        <v>82</v>
      </c>
      <c r="G53" s="23">
        <f t="shared" si="3"/>
        <v>100</v>
      </c>
    </row>
    <row r="54" spans="1:7" ht="12.75">
      <c r="A54" s="14" t="s">
        <v>48</v>
      </c>
      <c r="B54" s="14"/>
      <c r="C54" s="14"/>
      <c r="D54" s="6" t="s">
        <v>49</v>
      </c>
      <c r="E54" s="22">
        <f>E55+E72+E90+E92+E102</f>
        <v>5297765</v>
      </c>
      <c r="F54" s="22">
        <f>F55+F72+F90+F92+F102</f>
        <v>5297685.22</v>
      </c>
      <c r="G54" s="22">
        <f t="shared" si="3"/>
        <v>99.99849408193833</v>
      </c>
    </row>
    <row r="55" spans="1:7" ht="12.75">
      <c r="A55" s="17"/>
      <c r="B55" s="18" t="s">
        <v>50</v>
      </c>
      <c r="C55" s="18"/>
      <c r="D55" s="12" t="s">
        <v>38</v>
      </c>
      <c r="E55" s="24">
        <f>SUM(E56:E70)</f>
        <v>298125</v>
      </c>
      <c r="F55" s="24">
        <f>SUM(F56:F70)</f>
        <v>298116.91000000003</v>
      </c>
      <c r="G55" s="24">
        <f t="shared" si="3"/>
        <v>99.99728637316562</v>
      </c>
    </row>
    <row r="56" spans="1:7" ht="12.75">
      <c r="A56" s="17"/>
      <c r="B56" s="19"/>
      <c r="C56" s="15" t="s">
        <v>7</v>
      </c>
      <c r="D56" s="5" t="s">
        <v>8</v>
      </c>
      <c r="E56" s="23">
        <v>165000</v>
      </c>
      <c r="F56" s="23">
        <v>164999.14</v>
      </c>
      <c r="G56" s="23">
        <f t="shared" si="3"/>
        <v>99.99947878787879</v>
      </c>
    </row>
    <row r="57" spans="1:7" ht="12.75">
      <c r="A57" s="17"/>
      <c r="B57" s="19"/>
      <c r="C57" s="15" t="s">
        <v>9</v>
      </c>
      <c r="D57" s="5" t="s">
        <v>10</v>
      </c>
      <c r="E57" s="23">
        <v>12962</v>
      </c>
      <c r="F57" s="23">
        <v>12961.6</v>
      </c>
      <c r="G57" s="23">
        <f t="shared" si="3"/>
        <v>99.99691405647278</v>
      </c>
    </row>
    <row r="58" spans="1:7" ht="12.75">
      <c r="A58" s="17"/>
      <c r="B58" s="19"/>
      <c r="C58" s="15" t="s">
        <v>11</v>
      </c>
      <c r="D58" s="5" t="s">
        <v>12</v>
      </c>
      <c r="E58" s="23">
        <v>27888</v>
      </c>
      <c r="F58" s="23">
        <v>27887.22</v>
      </c>
      <c r="G58" s="23">
        <f t="shared" si="3"/>
        <v>99.99720309810671</v>
      </c>
    </row>
    <row r="59" spans="1:7" ht="12.75">
      <c r="A59" s="17"/>
      <c r="B59" s="19"/>
      <c r="C59" s="15" t="s">
        <v>13</v>
      </c>
      <c r="D59" s="5" t="s">
        <v>14</v>
      </c>
      <c r="E59" s="23">
        <v>4005</v>
      </c>
      <c r="F59" s="23">
        <v>4004.16</v>
      </c>
      <c r="G59" s="23">
        <f t="shared" si="3"/>
        <v>99.97902621722847</v>
      </c>
    </row>
    <row r="60" spans="1:7" ht="12.75">
      <c r="A60" s="17"/>
      <c r="B60" s="19"/>
      <c r="C60" s="15" t="s">
        <v>56</v>
      </c>
      <c r="D60" s="5" t="s">
        <v>57</v>
      </c>
      <c r="E60" s="23">
        <v>19200</v>
      </c>
      <c r="F60" s="23">
        <v>19200</v>
      </c>
      <c r="G60" s="23">
        <f t="shared" si="3"/>
        <v>100</v>
      </c>
    </row>
    <row r="61" spans="1:7" ht="12.75">
      <c r="A61" s="17"/>
      <c r="B61" s="19"/>
      <c r="C61" s="15" t="s">
        <v>28</v>
      </c>
      <c r="D61" s="5" t="s">
        <v>29</v>
      </c>
      <c r="E61" s="23">
        <v>32342</v>
      </c>
      <c r="F61" s="23">
        <v>32342</v>
      </c>
      <c r="G61" s="23">
        <f t="shared" si="3"/>
        <v>100</v>
      </c>
    </row>
    <row r="62" spans="1:7" ht="12.75">
      <c r="A62" s="17"/>
      <c r="B62" s="19"/>
      <c r="C62" s="15" t="s">
        <v>30</v>
      </c>
      <c r="D62" s="5" t="s">
        <v>31</v>
      </c>
      <c r="E62" s="23">
        <v>6762</v>
      </c>
      <c r="F62" s="23">
        <v>6761.35</v>
      </c>
      <c r="G62" s="23">
        <f t="shared" si="3"/>
        <v>99.99038745933156</v>
      </c>
    </row>
    <row r="63" spans="1:7" ht="12.75">
      <c r="A63" s="17"/>
      <c r="B63" s="19"/>
      <c r="C63" s="15" t="s">
        <v>32</v>
      </c>
      <c r="D63" s="5" t="s">
        <v>33</v>
      </c>
      <c r="E63" s="23">
        <v>2197</v>
      </c>
      <c r="F63" s="23">
        <v>2196.47</v>
      </c>
      <c r="G63" s="23">
        <f t="shared" si="3"/>
        <v>99.9758761948111</v>
      </c>
    </row>
    <row r="64" spans="1:7" ht="12.75">
      <c r="A64" s="17"/>
      <c r="B64" s="19"/>
      <c r="C64" s="15" t="s">
        <v>34</v>
      </c>
      <c r="D64" s="5" t="s">
        <v>35</v>
      </c>
      <c r="E64" s="23">
        <v>993</v>
      </c>
      <c r="F64" s="23">
        <v>992.78</v>
      </c>
      <c r="G64" s="23">
        <f t="shared" si="3"/>
        <v>99.9778449144008</v>
      </c>
    </row>
    <row r="65" spans="1:7" ht="12.75">
      <c r="A65" s="17"/>
      <c r="B65" s="19"/>
      <c r="C65" s="15" t="s">
        <v>16</v>
      </c>
      <c r="D65" s="5" t="s">
        <v>17</v>
      </c>
      <c r="E65" s="23">
        <v>17514</v>
      </c>
      <c r="F65" s="23">
        <v>17513.4</v>
      </c>
      <c r="G65" s="23">
        <f t="shared" si="3"/>
        <v>99.99657416923606</v>
      </c>
    </row>
    <row r="66" spans="1:7" ht="38.25">
      <c r="A66" s="17"/>
      <c r="B66" s="19"/>
      <c r="C66" s="15" t="s">
        <v>64</v>
      </c>
      <c r="D66" s="36" t="s">
        <v>93</v>
      </c>
      <c r="E66" s="23">
        <v>542</v>
      </c>
      <c r="F66" s="23">
        <v>541.15</v>
      </c>
      <c r="G66" s="23">
        <f t="shared" si="3"/>
        <v>99.84317343173431</v>
      </c>
    </row>
    <row r="67" spans="1:7" ht="38.25">
      <c r="A67" s="17"/>
      <c r="B67" s="19"/>
      <c r="C67" s="15" t="s">
        <v>65</v>
      </c>
      <c r="D67" s="36" t="s">
        <v>94</v>
      </c>
      <c r="E67" s="23">
        <v>1064</v>
      </c>
      <c r="F67" s="23">
        <v>1063.23</v>
      </c>
      <c r="G67" s="23">
        <f t="shared" si="3"/>
        <v>99.92763157894737</v>
      </c>
    </row>
    <row r="68" spans="1:7" ht="12.75">
      <c r="A68" s="17"/>
      <c r="B68" s="19"/>
      <c r="C68" s="15" t="s">
        <v>36</v>
      </c>
      <c r="D68" s="5" t="s">
        <v>37</v>
      </c>
      <c r="E68" s="23">
        <v>531</v>
      </c>
      <c r="F68" s="23">
        <v>530.22</v>
      </c>
      <c r="G68" s="23">
        <f t="shared" si="3"/>
        <v>99.85310734463278</v>
      </c>
    </row>
    <row r="69" spans="1:7" ht="12.75">
      <c r="A69" s="17"/>
      <c r="B69" s="19"/>
      <c r="C69" s="15" t="s">
        <v>15</v>
      </c>
      <c r="D69" s="5" t="s">
        <v>47</v>
      </c>
      <c r="E69" s="23">
        <v>6455</v>
      </c>
      <c r="F69" s="23">
        <v>6454.19</v>
      </c>
      <c r="G69" s="23">
        <f t="shared" si="3"/>
        <v>99.98745158791634</v>
      </c>
    </row>
    <row r="70" spans="1:7" ht="12.75">
      <c r="A70" s="17"/>
      <c r="B70" s="19"/>
      <c r="C70" s="15" t="s">
        <v>70</v>
      </c>
      <c r="D70" s="5" t="s">
        <v>71</v>
      </c>
      <c r="E70" s="23">
        <v>670</v>
      </c>
      <c r="F70" s="23">
        <v>670</v>
      </c>
      <c r="G70" s="23">
        <f t="shared" si="3"/>
        <v>100</v>
      </c>
    </row>
    <row r="71" spans="1:7" ht="12.75">
      <c r="A71" s="17"/>
      <c r="B71" s="19" t="s">
        <v>53</v>
      </c>
      <c r="C71" s="15"/>
      <c r="D71" s="5" t="s">
        <v>61</v>
      </c>
      <c r="E71" s="23"/>
      <c r="F71" s="23"/>
      <c r="G71" s="23"/>
    </row>
    <row r="72" spans="1:7" ht="12.75">
      <c r="A72" s="17"/>
      <c r="B72" s="18"/>
      <c r="C72" s="16"/>
      <c r="D72" s="11" t="s">
        <v>62</v>
      </c>
      <c r="E72" s="24">
        <f>SUM(E73:E87)</f>
        <v>4900000</v>
      </c>
      <c r="F72" s="24">
        <f>SUM(F73:F87)</f>
        <v>4899996.38</v>
      </c>
      <c r="G72" s="24">
        <f aca="true" t="shared" si="4" ref="G72:G87">SUM(F72/E72)*100</f>
        <v>99.99992612244898</v>
      </c>
    </row>
    <row r="73" spans="1:7" ht="12.75">
      <c r="A73" s="17"/>
      <c r="B73" s="19"/>
      <c r="C73" s="15" t="s">
        <v>58</v>
      </c>
      <c r="D73" s="5" t="s">
        <v>59</v>
      </c>
      <c r="E73" s="23">
        <v>280</v>
      </c>
      <c r="F73" s="23">
        <v>280</v>
      </c>
      <c r="G73" s="23"/>
    </row>
    <row r="74" spans="1:7" ht="12.75">
      <c r="A74" s="17"/>
      <c r="B74" s="19"/>
      <c r="C74" s="15" t="s">
        <v>39</v>
      </c>
      <c r="D74" s="5" t="s">
        <v>40</v>
      </c>
      <c r="E74" s="23">
        <v>4729710</v>
      </c>
      <c r="F74" s="23">
        <v>4729710</v>
      </c>
      <c r="G74" s="23">
        <f t="shared" si="4"/>
        <v>100</v>
      </c>
    </row>
    <row r="75" spans="1:7" ht="12.75">
      <c r="A75" s="17"/>
      <c r="B75" s="19"/>
      <c r="C75" s="15" t="s">
        <v>7</v>
      </c>
      <c r="D75" s="5" t="s">
        <v>8</v>
      </c>
      <c r="E75" s="23">
        <v>80529</v>
      </c>
      <c r="F75" s="23">
        <v>80528.48</v>
      </c>
      <c r="G75" s="23">
        <f t="shared" si="4"/>
        <v>99.99935426989035</v>
      </c>
    </row>
    <row r="76" spans="1:7" ht="12.75">
      <c r="A76" s="17"/>
      <c r="B76" s="19"/>
      <c r="C76" s="15" t="s">
        <v>9</v>
      </c>
      <c r="D76" s="5" t="s">
        <v>10</v>
      </c>
      <c r="E76" s="23">
        <v>5891</v>
      </c>
      <c r="F76" s="23">
        <v>5890.78</v>
      </c>
      <c r="G76" s="23">
        <f t="shared" si="4"/>
        <v>99.99626548973009</v>
      </c>
    </row>
    <row r="77" spans="1:7" ht="12.75">
      <c r="A77" s="17"/>
      <c r="B77" s="19"/>
      <c r="C77" s="15" t="s">
        <v>11</v>
      </c>
      <c r="D77" s="5" t="s">
        <v>12</v>
      </c>
      <c r="E77" s="23">
        <v>40609</v>
      </c>
      <c r="F77" s="23">
        <v>40608.3</v>
      </c>
      <c r="G77" s="23">
        <f t="shared" si="4"/>
        <v>99.99827624418232</v>
      </c>
    </row>
    <row r="78" spans="1:7" ht="12.75">
      <c r="A78" s="17"/>
      <c r="B78" s="19"/>
      <c r="C78" s="15" t="s">
        <v>13</v>
      </c>
      <c r="D78" s="5" t="s">
        <v>14</v>
      </c>
      <c r="E78" s="23">
        <v>1734</v>
      </c>
      <c r="F78" s="23">
        <v>1733.1</v>
      </c>
      <c r="G78" s="23">
        <f t="shared" si="4"/>
        <v>99.94809688581314</v>
      </c>
    </row>
    <row r="79" spans="1:7" ht="12.75">
      <c r="A79" s="17"/>
      <c r="B79" s="19"/>
      <c r="C79" s="15" t="s">
        <v>56</v>
      </c>
      <c r="D79" s="5" t="s">
        <v>57</v>
      </c>
      <c r="E79" s="23">
        <v>1600</v>
      </c>
      <c r="F79" s="23">
        <v>1600</v>
      </c>
      <c r="G79" s="23">
        <f t="shared" si="4"/>
        <v>100</v>
      </c>
    </row>
    <row r="80" spans="1:7" ht="12.75">
      <c r="A80" s="17"/>
      <c r="B80" s="19"/>
      <c r="C80" s="15" t="s">
        <v>28</v>
      </c>
      <c r="D80" s="5" t="s">
        <v>29</v>
      </c>
      <c r="E80" s="23">
        <v>6100</v>
      </c>
      <c r="F80" s="23">
        <v>6100</v>
      </c>
      <c r="G80" s="23">
        <f t="shared" si="4"/>
        <v>100</v>
      </c>
    </row>
    <row r="81" spans="1:7" ht="12.75">
      <c r="A81" s="17"/>
      <c r="B81" s="19"/>
      <c r="C81" s="15" t="s">
        <v>54</v>
      </c>
      <c r="D81" s="5" t="s">
        <v>55</v>
      </c>
      <c r="E81" s="23">
        <v>60</v>
      </c>
      <c r="F81" s="23">
        <v>60</v>
      </c>
      <c r="G81" s="23">
        <f t="shared" si="4"/>
        <v>100</v>
      </c>
    </row>
    <row r="82" spans="1:7" ht="12.75">
      <c r="A82" s="17"/>
      <c r="B82" s="19"/>
      <c r="C82" s="15" t="s">
        <v>16</v>
      </c>
      <c r="D82" s="5" t="s">
        <v>17</v>
      </c>
      <c r="E82" s="23">
        <v>19129</v>
      </c>
      <c r="F82" s="23">
        <v>19128.99</v>
      </c>
      <c r="G82" s="23">
        <f t="shared" si="4"/>
        <v>99.999947723352</v>
      </c>
    </row>
    <row r="83" spans="1:7" ht="12.75">
      <c r="A83" s="17"/>
      <c r="B83" s="19"/>
      <c r="C83" s="15" t="s">
        <v>65</v>
      </c>
      <c r="D83" s="5" t="s">
        <v>94</v>
      </c>
      <c r="E83" s="23">
        <v>1534</v>
      </c>
      <c r="F83" s="23">
        <v>1533.3</v>
      </c>
      <c r="G83" s="23">
        <f t="shared" si="4"/>
        <v>99.95436766623207</v>
      </c>
    </row>
    <row r="84" spans="1:7" ht="12.75">
      <c r="A84" s="17"/>
      <c r="B84" s="19"/>
      <c r="C84" s="15" t="s">
        <v>67</v>
      </c>
      <c r="D84" s="5" t="s">
        <v>68</v>
      </c>
      <c r="E84" s="23">
        <v>7900</v>
      </c>
      <c r="F84" s="23">
        <v>7900</v>
      </c>
      <c r="G84" s="23">
        <f t="shared" si="4"/>
        <v>100</v>
      </c>
    </row>
    <row r="85" spans="1:7" ht="12.75">
      <c r="A85" s="17"/>
      <c r="B85" s="19"/>
      <c r="C85" s="15" t="s">
        <v>36</v>
      </c>
      <c r="D85" s="5" t="s">
        <v>37</v>
      </c>
      <c r="E85" s="23">
        <v>289</v>
      </c>
      <c r="F85" s="23">
        <v>288.6</v>
      </c>
      <c r="G85" s="23">
        <f t="shared" si="4"/>
        <v>99.86159169550174</v>
      </c>
    </row>
    <row r="86" spans="1:7" ht="12.75">
      <c r="A86" s="17"/>
      <c r="B86" s="19"/>
      <c r="C86" s="15" t="s">
        <v>15</v>
      </c>
      <c r="D86" s="5" t="s">
        <v>47</v>
      </c>
      <c r="E86" s="23">
        <v>2735</v>
      </c>
      <c r="F86" s="23">
        <v>2734.83</v>
      </c>
      <c r="G86" s="23">
        <f t="shared" si="4"/>
        <v>99.99378427787934</v>
      </c>
    </row>
    <row r="87" spans="1:7" ht="12.75">
      <c r="A87" s="17"/>
      <c r="B87" s="19"/>
      <c r="C87" s="15" t="s">
        <v>70</v>
      </c>
      <c r="D87" s="33" t="s">
        <v>71</v>
      </c>
      <c r="E87" s="23">
        <v>1900</v>
      </c>
      <c r="F87" s="23">
        <v>1900</v>
      </c>
      <c r="G87" s="23">
        <f t="shared" si="4"/>
        <v>100</v>
      </c>
    </row>
    <row r="88" spans="1:7" ht="12.75">
      <c r="A88" s="17"/>
      <c r="B88" s="19" t="s">
        <v>51</v>
      </c>
      <c r="C88" s="15"/>
      <c r="D88" s="5" t="s">
        <v>44</v>
      </c>
      <c r="E88" s="23"/>
      <c r="F88" s="23"/>
      <c r="G88" s="23"/>
    </row>
    <row r="89" spans="1:7" ht="12.75">
      <c r="A89" s="17"/>
      <c r="B89" s="19"/>
      <c r="C89" s="15"/>
      <c r="D89" s="5" t="s">
        <v>45</v>
      </c>
      <c r="E89" s="23"/>
      <c r="F89" s="23"/>
      <c r="G89" s="23"/>
    </row>
    <row r="90" spans="1:7" ht="12.75">
      <c r="A90" s="17"/>
      <c r="B90" s="18"/>
      <c r="C90" s="16"/>
      <c r="D90" s="11" t="s">
        <v>63</v>
      </c>
      <c r="E90" s="24">
        <f>E91</f>
        <v>4540</v>
      </c>
      <c r="F90" s="24">
        <f>F91</f>
        <v>4475.68</v>
      </c>
      <c r="G90" s="24">
        <f>SUM(F90/E90)*100</f>
        <v>98.58325991189429</v>
      </c>
    </row>
    <row r="91" spans="1:7" ht="12.75">
      <c r="A91" s="17"/>
      <c r="B91" s="19"/>
      <c r="C91" s="15" t="s">
        <v>42</v>
      </c>
      <c r="D91" s="5" t="s">
        <v>43</v>
      </c>
      <c r="E91" s="23">
        <v>4540</v>
      </c>
      <c r="F91" s="23">
        <v>4475.68</v>
      </c>
      <c r="G91" s="23">
        <f>SUM(F91/E91)*100</f>
        <v>98.58325991189429</v>
      </c>
    </row>
    <row r="92" spans="1:7" ht="12.75">
      <c r="A92" s="15"/>
      <c r="B92" s="16" t="s">
        <v>52</v>
      </c>
      <c r="C92" s="16"/>
      <c r="D92" s="11" t="s">
        <v>41</v>
      </c>
      <c r="E92" s="24">
        <f>SUM(E93:E101)</f>
        <v>79500</v>
      </c>
      <c r="F92" s="24">
        <f>SUM(F93:F101)</f>
        <v>79496.25</v>
      </c>
      <c r="G92" s="24">
        <f aca="true" t="shared" si="5" ref="G92:G101">SUM(F92/E92)*100</f>
        <v>99.99528301886792</v>
      </c>
    </row>
    <row r="93" spans="1:7" ht="12.75">
      <c r="A93" s="15"/>
      <c r="B93" s="15"/>
      <c r="C93" s="15" t="s">
        <v>58</v>
      </c>
      <c r="D93" s="5" t="s">
        <v>59</v>
      </c>
      <c r="E93" s="23">
        <v>859</v>
      </c>
      <c r="F93" s="23">
        <v>858.1</v>
      </c>
      <c r="G93" s="23">
        <f t="shared" si="5"/>
        <v>99.895227008149</v>
      </c>
    </row>
    <row r="94" spans="1:7" ht="12.75">
      <c r="A94" s="15"/>
      <c r="B94" s="15"/>
      <c r="C94" s="15" t="s">
        <v>7</v>
      </c>
      <c r="D94" s="5" t="s">
        <v>8</v>
      </c>
      <c r="E94" s="23">
        <v>49740</v>
      </c>
      <c r="F94" s="23">
        <v>49739.34</v>
      </c>
      <c r="G94" s="23">
        <f t="shared" si="5"/>
        <v>99.99867310012061</v>
      </c>
    </row>
    <row r="95" spans="1:7" ht="12.75">
      <c r="A95" s="15"/>
      <c r="B95" s="15"/>
      <c r="C95" s="15" t="s">
        <v>9</v>
      </c>
      <c r="D95" s="5" t="s">
        <v>10</v>
      </c>
      <c r="E95" s="23">
        <v>4210</v>
      </c>
      <c r="F95" s="23">
        <v>4209.17</v>
      </c>
      <c r="G95" s="23">
        <f t="shared" si="5"/>
        <v>99.98028503562946</v>
      </c>
    </row>
    <row r="96" spans="1:7" ht="12.75">
      <c r="A96" s="15"/>
      <c r="B96" s="15"/>
      <c r="C96" s="15" t="s">
        <v>11</v>
      </c>
      <c r="D96" s="5" t="s">
        <v>12</v>
      </c>
      <c r="E96" s="23">
        <v>8129</v>
      </c>
      <c r="F96" s="23">
        <v>8128.48</v>
      </c>
      <c r="G96" s="23">
        <f t="shared" si="5"/>
        <v>99.99360314921884</v>
      </c>
    </row>
    <row r="97" spans="1:7" ht="12.75">
      <c r="A97" s="15"/>
      <c r="B97" s="15"/>
      <c r="C97" s="15" t="s">
        <v>28</v>
      </c>
      <c r="D97" s="5" t="s">
        <v>29</v>
      </c>
      <c r="E97" s="23">
        <v>4520</v>
      </c>
      <c r="F97" s="23">
        <v>4520</v>
      </c>
      <c r="G97" s="23">
        <f t="shared" si="5"/>
        <v>100</v>
      </c>
    </row>
    <row r="98" spans="1:7" ht="12.75">
      <c r="A98" s="15"/>
      <c r="B98" s="15"/>
      <c r="C98" s="15" t="s">
        <v>16</v>
      </c>
      <c r="D98" s="5" t="s">
        <v>17</v>
      </c>
      <c r="E98" s="23">
        <v>900</v>
      </c>
      <c r="F98" s="23">
        <v>900</v>
      </c>
      <c r="G98" s="23">
        <f t="shared" si="5"/>
        <v>100</v>
      </c>
    </row>
    <row r="99" spans="1:7" ht="12.75">
      <c r="A99" s="15"/>
      <c r="B99" s="15"/>
      <c r="C99" s="15" t="s">
        <v>65</v>
      </c>
      <c r="D99" s="5"/>
      <c r="E99" s="23">
        <v>1054</v>
      </c>
      <c r="F99" s="23">
        <v>1053.3</v>
      </c>
      <c r="G99" s="23">
        <f t="shared" si="5"/>
        <v>99.9335863377609</v>
      </c>
    </row>
    <row r="100" spans="1:7" ht="12.75">
      <c r="A100" s="15"/>
      <c r="B100" s="15"/>
      <c r="C100" s="15" t="s">
        <v>67</v>
      </c>
      <c r="D100" s="5" t="s">
        <v>68</v>
      </c>
      <c r="E100" s="23">
        <v>7900</v>
      </c>
      <c r="F100" s="23">
        <v>7900</v>
      </c>
      <c r="G100" s="23">
        <f t="shared" si="5"/>
        <v>100</v>
      </c>
    </row>
    <row r="101" spans="1:7" ht="12.75">
      <c r="A101" s="15"/>
      <c r="B101" s="15"/>
      <c r="C101" s="15" t="s">
        <v>15</v>
      </c>
      <c r="D101" s="5" t="s">
        <v>47</v>
      </c>
      <c r="E101" s="23">
        <v>2188</v>
      </c>
      <c r="F101" s="23">
        <v>2187.86</v>
      </c>
      <c r="G101" s="23">
        <f t="shared" si="5"/>
        <v>99.99360146252286</v>
      </c>
    </row>
    <row r="102" spans="1:7" ht="12.75">
      <c r="A102" s="15"/>
      <c r="B102" s="16" t="s">
        <v>79</v>
      </c>
      <c r="C102" s="16"/>
      <c r="D102" s="11" t="s">
        <v>60</v>
      </c>
      <c r="E102" s="24">
        <f>SUM(E103:E103)</f>
        <v>15600</v>
      </c>
      <c r="F102" s="24">
        <f>SUM(F103:F103)</f>
        <v>15600</v>
      </c>
      <c r="G102" s="24">
        <f>SUM(F102/E102)*100</f>
        <v>100</v>
      </c>
    </row>
    <row r="103" spans="1:7" ht="12.75">
      <c r="A103" s="20"/>
      <c r="B103" s="20"/>
      <c r="C103" s="20" t="s">
        <v>39</v>
      </c>
      <c r="D103" s="13" t="s">
        <v>40</v>
      </c>
      <c r="E103" s="26">
        <v>15600</v>
      </c>
      <c r="F103" s="26">
        <v>15600</v>
      </c>
      <c r="G103" s="26">
        <f>SUM(F103/E103)*100</f>
        <v>100</v>
      </c>
    </row>
    <row r="104" spans="1:7" ht="12.75">
      <c r="A104" s="7"/>
      <c r="B104" s="7"/>
      <c r="C104" s="7"/>
      <c r="D104" s="8"/>
      <c r="E104" s="9"/>
      <c r="F104" s="27"/>
      <c r="G104" s="10"/>
    </row>
    <row r="105" spans="1:7" ht="12.75">
      <c r="A105" s="7"/>
      <c r="B105" s="7"/>
      <c r="C105" s="7"/>
      <c r="D105" s="8"/>
      <c r="E105" s="9"/>
      <c r="F105" s="27"/>
      <c r="G105" s="10"/>
    </row>
    <row r="106" spans="1:7" ht="12.75">
      <c r="A106" s="7"/>
      <c r="B106" s="7"/>
      <c r="C106" s="7"/>
      <c r="D106" s="8"/>
      <c r="E106" s="9"/>
      <c r="F106" s="27"/>
      <c r="G106" s="10"/>
    </row>
    <row r="107" spans="1:7" ht="12.75">
      <c r="A107" s="7"/>
      <c r="B107" s="7"/>
      <c r="C107" s="7"/>
      <c r="D107" s="8"/>
      <c r="E107" s="9"/>
      <c r="F107" s="27"/>
      <c r="G107" s="10"/>
    </row>
    <row r="108" spans="1:7" ht="12.75">
      <c r="A108" s="7"/>
      <c r="B108" s="7"/>
      <c r="C108" s="7"/>
      <c r="D108" s="8"/>
      <c r="E108" s="9"/>
      <c r="F108" s="27"/>
      <c r="G108" s="10"/>
    </row>
    <row r="109" spans="1:7" ht="12.75">
      <c r="A109" s="7"/>
      <c r="B109" s="7"/>
      <c r="C109" s="7"/>
      <c r="D109" s="8"/>
      <c r="E109" s="9"/>
      <c r="F109" s="27"/>
      <c r="G109" s="10"/>
    </row>
    <row r="110" spans="1:7" ht="12.75">
      <c r="A110" s="7"/>
      <c r="B110" s="7"/>
      <c r="C110" s="7"/>
      <c r="D110" s="8"/>
      <c r="E110" s="9"/>
      <c r="F110" s="27"/>
      <c r="G110" s="10"/>
    </row>
    <row r="111" spans="1:7" ht="12.75">
      <c r="A111" s="7"/>
      <c r="B111" s="7"/>
      <c r="C111" s="7"/>
      <c r="D111" s="8"/>
      <c r="E111" s="9"/>
      <c r="F111" s="27"/>
      <c r="G111" s="10"/>
    </row>
    <row r="112" spans="1:7" ht="12.75">
      <c r="A112" s="7"/>
      <c r="B112" s="7"/>
      <c r="C112" s="7"/>
      <c r="D112" s="8"/>
      <c r="E112" s="9"/>
      <c r="F112" s="27"/>
      <c r="G112" s="10"/>
    </row>
    <row r="113" spans="1:7" ht="12.75">
      <c r="A113" s="7"/>
      <c r="B113" s="7"/>
      <c r="C113" s="7"/>
      <c r="D113" s="8"/>
      <c r="E113" s="9"/>
      <c r="F113" s="27"/>
      <c r="G113" s="10"/>
    </row>
    <row r="114" spans="1:7" ht="12.75">
      <c r="A114" s="7"/>
      <c r="B114" s="7"/>
      <c r="C114" s="7"/>
      <c r="D114" s="8"/>
      <c r="E114" s="9"/>
      <c r="F114" s="27"/>
      <c r="G114" s="10"/>
    </row>
    <row r="115" spans="1:7" ht="12.75">
      <c r="A115" s="7"/>
      <c r="B115" s="7"/>
      <c r="C115" s="7"/>
      <c r="D115" s="8"/>
      <c r="E115" s="9"/>
      <c r="F115" s="27"/>
      <c r="G115" s="10"/>
    </row>
    <row r="116" spans="1:7" ht="12.75">
      <c r="A116" s="7"/>
      <c r="B116" s="7"/>
      <c r="C116" s="7"/>
      <c r="D116" s="8"/>
      <c r="E116" s="9"/>
      <c r="F116" s="27"/>
      <c r="G116" s="10"/>
    </row>
    <row r="117" spans="1:7" ht="12.75">
      <c r="A117" s="7"/>
      <c r="B117" s="7"/>
      <c r="C117" s="7"/>
      <c r="D117" s="8"/>
      <c r="E117" s="9"/>
      <c r="F117" s="9"/>
      <c r="G117" s="10"/>
    </row>
    <row r="118" spans="1:7" ht="12.75">
      <c r="A118" s="7"/>
      <c r="B118" s="7"/>
      <c r="C118" s="7"/>
      <c r="D118" s="8"/>
      <c r="E118" s="9"/>
      <c r="F118" s="9"/>
      <c r="G118" s="10"/>
    </row>
    <row r="119" spans="1:7" ht="12.75">
      <c r="A119" s="7"/>
      <c r="B119" s="7"/>
      <c r="C119" s="7"/>
      <c r="D119" s="8"/>
      <c r="E119" s="9"/>
      <c r="F119" s="9"/>
      <c r="G119" s="10"/>
    </row>
    <row r="120" spans="1:7" ht="12.75">
      <c r="A120" s="7"/>
      <c r="B120" s="7"/>
      <c r="C120" s="7"/>
      <c r="D120" s="8"/>
      <c r="E120" s="9"/>
      <c r="F120" s="9"/>
      <c r="G120" s="10"/>
    </row>
    <row r="121" spans="1:7" ht="12.75">
      <c r="A121" s="7"/>
      <c r="B121" s="7"/>
      <c r="C121" s="7"/>
      <c r="D121" s="8"/>
      <c r="E121" s="9"/>
      <c r="F121" s="9"/>
      <c r="G121" s="10"/>
    </row>
    <row r="122" spans="1:7" ht="12.75">
      <c r="A122" s="7"/>
      <c r="B122" s="7"/>
      <c r="C122" s="7"/>
      <c r="D122" s="8"/>
      <c r="E122" s="9"/>
      <c r="F122" s="9"/>
      <c r="G122" s="10"/>
    </row>
    <row r="123" spans="1:7" ht="12.75">
      <c r="A123" s="7"/>
      <c r="B123" s="7"/>
      <c r="C123" s="7"/>
      <c r="D123" s="8"/>
      <c r="E123" s="9"/>
      <c r="F123" s="9"/>
      <c r="G123" s="10"/>
    </row>
    <row r="124" spans="1:7" ht="12.75">
      <c r="A124" s="7"/>
      <c r="B124" s="7"/>
      <c r="C124" s="7"/>
      <c r="D124" s="8"/>
      <c r="E124" s="9"/>
      <c r="F124" s="9"/>
      <c r="G124" s="10"/>
    </row>
    <row r="125" spans="1:7" ht="12.75">
      <c r="A125" s="7"/>
      <c r="B125" s="7"/>
      <c r="C125" s="7"/>
      <c r="D125" s="8"/>
      <c r="E125" s="9"/>
      <c r="F125" s="9"/>
      <c r="G125" s="10"/>
    </row>
    <row r="126" spans="1:7" ht="12.75">
      <c r="A126" s="7"/>
      <c r="B126" s="7"/>
      <c r="C126" s="7"/>
      <c r="D126" s="8"/>
      <c r="E126" s="9"/>
      <c r="F126" s="9"/>
      <c r="G126" s="10"/>
    </row>
    <row r="127" spans="1:7" ht="12.75">
      <c r="A127" s="7"/>
      <c r="B127" s="7"/>
      <c r="C127" s="7"/>
      <c r="D127" s="8"/>
      <c r="E127" s="9"/>
      <c r="F127" s="9"/>
      <c r="G127" s="10"/>
    </row>
    <row r="128" spans="1:7" ht="12.75">
      <c r="A128" s="7"/>
      <c r="B128" s="7"/>
      <c r="C128" s="7"/>
      <c r="D128" s="8"/>
      <c r="E128" s="9"/>
      <c r="F128" s="9"/>
      <c r="G128" s="10"/>
    </row>
    <row r="129" spans="1:7" ht="12.75">
      <c r="A129" s="7"/>
      <c r="B129" s="7"/>
      <c r="C129" s="7"/>
      <c r="D129" s="8"/>
      <c r="E129" s="9"/>
      <c r="F129" s="9"/>
      <c r="G129" s="10"/>
    </row>
    <row r="130" spans="1:7" ht="12.75">
      <c r="A130" s="7"/>
      <c r="B130" s="7"/>
      <c r="C130" s="7"/>
      <c r="D130" s="8"/>
      <c r="E130" s="9"/>
      <c r="F130" s="9"/>
      <c r="G130" s="10"/>
    </row>
    <row r="131" spans="1:7" ht="12.75">
      <c r="A131" s="7"/>
      <c r="B131" s="7"/>
      <c r="C131" s="7"/>
      <c r="D131" s="8"/>
      <c r="E131" s="9"/>
      <c r="F131" s="9"/>
      <c r="G131" s="10"/>
    </row>
    <row r="132" spans="1:7" ht="12.75">
      <c r="A132" s="7"/>
      <c r="B132" s="7"/>
      <c r="C132" s="7"/>
      <c r="D132" s="8"/>
      <c r="E132" s="9"/>
      <c r="F132" s="9"/>
      <c r="G132" s="10"/>
    </row>
    <row r="133" spans="1:7" ht="12.75">
      <c r="A133" s="7"/>
      <c r="B133" s="7"/>
      <c r="C133" s="7"/>
      <c r="D133" s="8"/>
      <c r="E133" s="9"/>
      <c r="F133" s="9"/>
      <c r="G133" s="10"/>
    </row>
    <row r="134" spans="1:7" ht="12.75">
      <c r="A134" s="7"/>
      <c r="B134" s="7"/>
      <c r="C134" s="7"/>
      <c r="D134" s="8"/>
      <c r="E134" s="9"/>
      <c r="F134" s="9"/>
      <c r="G134" s="10"/>
    </row>
    <row r="135" spans="1:7" ht="12.75">
      <c r="A135" s="7"/>
      <c r="B135" s="7"/>
      <c r="C135" s="7"/>
      <c r="D135" s="8"/>
      <c r="E135" s="9"/>
      <c r="F135" s="9"/>
      <c r="G135" s="10"/>
    </row>
    <row r="136" spans="1:7" ht="12.75">
      <c r="A136" s="7"/>
      <c r="B136" s="7"/>
      <c r="C136" s="7"/>
      <c r="D136" s="8"/>
      <c r="E136" s="9"/>
      <c r="F136" s="9"/>
      <c r="G136" s="10"/>
    </row>
    <row r="137" spans="1:7" ht="12.75">
      <c r="A137" s="7"/>
      <c r="B137" s="7"/>
      <c r="C137" s="7"/>
      <c r="D137" s="8"/>
      <c r="E137" s="9"/>
      <c r="F137" s="9"/>
      <c r="G137" s="10"/>
    </row>
    <row r="138" spans="1:7" ht="12.75">
      <c r="A138" s="7"/>
      <c r="B138" s="7"/>
      <c r="C138" s="7"/>
      <c r="D138" s="8"/>
      <c r="E138" s="9"/>
      <c r="F138" s="9"/>
      <c r="G138" s="10"/>
    </row>
    <row r="139" spans="1:7" ht="12.75">
      <c r="A139" s="7"/>
      <c r="B139" s="7"/>
      <c r="C139" s="7"/>
      <c r="D139" s="8"/>
      <c r="E139" s="9"/>
      <c r="F139" s="9"/>
      <c r="G139" s="10"/>
    </row>
    <row r="140" spans="1:7" ht="12.75">
      <c r="A140" s="7"/>
      <c r="B140" s="7"/>
      <c r="C140" s="7"/>
      <c r="D140" s="8"/>
      <c r="E140" s="9"/>
      <c r="F140" s="9"/>
      <c r="G140" s="10"/>
    </row>
    <row r="141" spans="1:7" ht="12.75">
      <c r="A141" s="7"/>
      <c r="B141" s="7"/>
      <c r="C141" s="7"/>
      <c r="D141" s="8"/>
      <c r="E141" s="9"/>
      <c r="F141" s="9"/>
      <c r="G141" s="10"/>
    </row>
    <row r="142" spans="1:7" ht="12.75">
      <c r="A142" s="7"/>
      <c r="B142" s="7"/>
      <c r="C142" s="7"/>
      <c r="D142" s="8"/>
      <c r="E142" s="9"/>
      <c r="F142" s="9"/>
      <c r="G142" s="10"/>
    </row>
    <row r="143" spans="1:7" ht="12.75">
      <c r="A143" s="7"/>
      <c r="B143" s="7"/>
      <c r="C143" s="7"/>
      <c r="D143" s="8"/>
      <c r="E143" s="9"/>
      <c r="F143" s="9"/>
      <c r="G143" s="10"/>
    </row>
    <row r="144" spans="1:7" ht="12.75">
      <c r="A144" s="7"/>
      <c r="B144" s="7"/>
      <c r="C144" s="7"/>
      <c r="D144" s="8"/>
      <c r="E144" s="9"/>
      <c r="F144" s="9"/>
      <c r="G144" s="10"/>
    </row>
    <row r="145" spans="1:7" ht="12.75">
      <c r="A145" s="7"/>
      <c r="B145" s="7"/>
      <c r="C145" s="7"/>
      <c r="D145" s="8"/>
      <c r="E145" s="9"/>
      <c r="F145" s="9"/>
      <c r="G145" s="10"/>
    </row>
    <row r="146" spans="1:7" ht="12.75">
      <c r="A146" s="7"/>
      <c r="B146" s="7"/>
      <c r="C146" s="7"/>
      <c r="D146" s="8"/>
      <c r="E146" s="9"/>
      <c r="F146" s="9"/>
      <c r="G146" s="10"/>
    </row>
    <row r="147" spans="1:7" ht="12.75">
      <c r="A147" s="7"/>
      <c r="B147" s="7"/>
      <c r="C147" s="7"/>
      <c r="D147" s="8"/>
      <c r="E147" s="9"/>
      <c r="F147" s="9"/>
      <c r="G147" s="10"/>
    </row>
    <row r="148" spans="1:7" ht="12.75">
      <c r="A148" s="7"/>
      <c r="B148" s="7"/>
      <c r="C148" s="7"/>
      <c r="D148" s="8"/>
      <c r="E148" s="9"/>
      <c r="F148" s="9"/>
      <c r="G148" s="10"/>
    </row>
    <row r="149" spans="1:7" ht="12.75">
      <c r="A149" s="7"/>
      <c r="B149" s="7"/>
      <c r="C149" s="7"/>
      <c r="D149" s="8"/>
      <c r="E149" s="9"/>
      <c r="F149" s="9"/>
      <c r="G149" s="10"/>
    </row>
    <row r="150" spans="1:7" ht="12.75">
      <c r="A150" s="7"/>
      <c r="B150" s="7"/>
      <c r="C150" s="7"/>
      <c r="D150" s="8"/>
      <c r="E150" s="9"/>
      <c r="F150" s="9"/>
      <c r="G150" s="10"/>
    </row>
    <row r="151" spans="1:7" ht="12.75">
      <c r="A151" s="7"/>
      <c r="B151" s="7"/>
      <c r="C151" s="7"/>
      <c r="D151" s="8"/>
      <c r="E151" s="9"/>
      <c r="F151" s="9"/>
      <c r="G151" s="10"/>
    </row>
    <row r="152" spans="1:7" ht="12.75">
      <c r="A152" s="7"/>
      <c r="B152" s="7"/>
      <c r="C152" s="7"/>
      <c r="D152" s="8"/>
      <c r="E152" s="9"/>
      <c r="F152" s="9"/>
      <c r="G152" s="10"/>
    </row>
    <row r="153" spans="1:7" ht="12.75">
      <c r="A153" s="7"/>
      <c r="B153" s="7"/>
      <c r="C153" s="7"/>
      <c r="D153" s="8"/>
      <c r="E153" s="9"/>
      <c r="F153" s="9"/>
      <c r="G153" s="10"/>
    </row>
    <row r="154" spans="1:7" ht="12.75">
      <c r="A154" s="7"/>
      <c r="B154" s="7"/>
      <c r="C154" s="7"/>
      <c r="D154" s="8"/>
      <c r="E154" s="9"/>
      <c r="F154" s="9"/>
      <c r="G154" s="10"/>
    </row>
    <row r="155" spans="1:7" ht="12.75">
      <c r="A155" s="7"/>
      <c r="B155" s="7"/>
      <c r="C155" s="7"/>
      <c r="D155" s="8"/>
      <c r="E155" s="9"/>
      <c r="F155" s="9"/>
      <c r="G155" s="10"/>
    </row>
    <row r="156" spans="1:7" ht="12.75">
      <c r="A156" s="7"/>
      <c r="B156" s="7"/>
      <c r="C156" s="7"/>
      <c r="D156" s="8"/>
      <c r="E156" s="9"/>
      <c r="F156" s="9"/>
      <c r="G156" s="10"/>
    </row>
    <row r="157" spans="1:7" ht="12.75">
      <c r="A157" s="7"/>
      <c r="B157" s="7"/>
      <c r="C157" s="7"/>
      <c r="D157" s="8"/>
      <c r="E157" s="9"/>
      <c r="F157" s="9"/>
      <c r="G157" s="10"/>
    </row>
    <row r="158" spans="1:7" ht="12.75">
      <c r="A158" s="7"/>
      <c r="B158" s="7"/>
      <c r="C158" s="7"/>
      <c r="D158" s="8"/>
      <c r="E158" s="9"/>
      <c r="F158" s="9"/>
      <c r="G158" s="10"/>
    </row>
    <row r="159" spans="1:7" ht="12.75">
      <c r="A159" s="7"/>
      <c r="B159" s="7"/>
      <c r="C159" s="7"/>
      <c r="D159" s="8"/>
      <c r="E159" s="9"/>
      <c r="F159" s="9"/>
      <c r="G159" s="10"/>
    </row>
    <row r="160" spans="1:7" ht="12.75">
      <c r="A160" s="7"/>
      <c r="B160" s="7"/>
      <c r="C160" s="7"/>
      <c r="D160" s="8"/>
      <c r="E160" s="9"/>
      <c r="F160" s="9"/>
      <c r="G160" s="10"/>
    </row>
    <row r="161" spans="1:7" ht="12.75">
      <c r="A161" s="7"/>
      <c r="B161" s="7"/>
      <c r="C161" s="7"/>
      <c r="D161" s="8"/>
      <c r="E161" s="9"/>
      <c r="F161" s="9"/>
      <c r="G161" s="10"/>
    </row>
    <row r="162" spans="1:7" ht="12.75">
      <c r="A162" s="7"/>
      <c r="B162" s="7"/>
      <c r="C162" s="7"/>
      <c r="D162" s="8"/>
      <c r="E162" s="9"/>
      <c r="F162" s="9"/>
      <c r="G162" s="10"/>
    </row>
    <row r="163" spans="1:7" ht="12.75">
      <c r="A163" s="7"/>
      <c r="B163" s="7"/>
      <c r="C163" s="7"/>
      <c r="D163" s="8"/>
      <c r="E163" s="9"/>
      <c r="F163" s="9"/>
      <c r="G163" s="10"/>
    </row>
    <row r="164" spans="1:7" ht="12.75">
      <c r="A164" s="7"/>
      <c r="B164" s="7"/>
      <c r="C164" s="7"/>
      <c r="D164" s="8"/>
      <c r="E164" s="9"/>
      <c r="F164" s="9"/>
      <c r="G164" s="10"/>
    </row>
    <row r="165" spans="1:7" ht="12.75">
      <c r="A165" s="7"/>
      <c r="B165" s="7"/>
      <c r="C165" s="7"/>
      <c r="D165" s="8"/>
      <c r="E165" s="9"/>
      <c r="F165" s="9"/>
      <c r="G165" s="10"/>
    </row>
    <row r="166" spans="1:7" ht="12.75">
      <c r="A166" s="7"/>
      <c r="B166" s="7"/>
      <c r="C166" s="7"/>
      <c r="D166" s="8"/>
      <c r="E166" s="9"/>
      <c r="F166" s="9"/>
      <c r="G166" s="10"/>
    </row>
    <row r="167" spans="1:7" ht="12.75">
      <c r="A167" s="7"/>
      <c r="B167" s="7"/>
      <c r="C167" s="7"/>
      <c r="D167" s="8"/>
      <c r="E167" s="9"/>
      <c r="F167" s="9"/>
      <c r="G167" s="10"/>
    </row>
    <row r="168" spans="1:7" ht="12.75">
      <c r="A168" s="7"/>
      <c r="B168" s="7"/>
      <c r="C168" s="7"/>
      <c r="D168" s="8"/>
      <c r="E168" s="9"/>
      <c r="F168" s="9"/>
      <c r="G168" s="10"/>
    </row>
    <row r="169" spans="1:7" ht="12.75">
      <c r="A169" s="7"/>
      <c r="B169" s="7"/>
      <c r="C169" s="7"/>
      <c r="D169" s="8"/>
      <c r="E169" s="9"/>
      <c r="F169" s="9"/>
      <c r="G169" s="10"/>
    </row>
    <row r="170" spans="1:7" ht="12.75">
      <c r="A170" s="7"/>
      <c r="B170" s="7"/>
      <c r="C170" s="7"/>
      <c r="D170" s="8"/>
      <c r="E170" s="9"/>
      <c r="F170" s="9"/>
      <c r="G170" s="10"/>
    </row>
    <row r="171" spans="1:7" ht="12.75">
      <c r="A171" s="7"/>
      <c r="B171" s="7"/>
      <c r="C171" s="7"/>
      <c r="D171" s="8"/>
      <c r="E171" s="9"/>
      <c r="F171" s="9"/>
      <c r="G171" s="10"/>
    </row>
    <row r="172" spans="1:7" ht="12.75">
      <c r="A172" s="7"/>
      <c r="B172" s="7"/>
      <c r="C172" s="7"/>
      <c r="D172" s="8"/>
      <c r="E172" s="9"/>
      <c r="F172" s="9"/>
      <c r="G172" s="10"/>
    </row>
    <row r="173" spans="1:7" ht="12.75">
      <c r="A173" s="7"/>
      <c r="B173" s="7"/>
      <c r="C173" s="7"/>
      <c r="D173" s="8"/>
      <c r="E173" s="9"/>
      <c r="F173" s="9"/>
      <c r="G173" s="10"/>
    </row>
    <row r="174" spans="1:7" ht="12.75">
      <c r="A174" s="7"/>
      <c r="B174" s="7"/>
      <c r="C174" s="7"/>
      <c r="D174" s="8"/>
      <c r="E174" s="9"/>
      <c r="F174" s="9"/>
      <c r="G174" s="10"/>
    </row>
    <row r="175" spans="1:7" ht="12.75">
      <c r="A175" s="7"/>
      <c r="B175" s="7"/>
      <c r="C175" s="7"/>
      <c r="D175" s="8"/>
      <c r="E175" s="9"/>
      <c r="F175" s="9"/>
      <c r="G175" s="10"/>
    </row>
    <row r="176" spans="1:7" ht="12.75">
      <c r="A176" s="7"/>
      <c r="B176" s="7"/>
      <c r="C176" s="7"/>
      <c r="D176" s="8"/>
      <c r="E176" s="9"/>
      <c r="F176" s="9"/>
      <c r="G176" s="10"/>
    </row>
    <row r="177" spans="1:7" ht="12.75">
      <c r="A177" s="7"/>
      <c r="B177" s="7"/>
      <c r="C177" s="7"/>
      <c r="D177" s="8"/>
      <c r="E177" s="9"/>
      <c r="F177" s="9"/>
      <c r="G177" s="10"/>
    </row>
    <row r="178" spans="1:7" ht="12.75">
      <c r="A178" s="7"/>
      <c r="B178" s="7"/>
      <c r="C178" s="7"/>
      <c r="D178" s="8"/>
      <c r="E178" s="9"/>
      <c r="F178" s="9"/>
      <c r="G178" s="10"/>
    </row>
    <row r="179" spans="1:7" ht="12.75">
      <c r="A179" s="7"/>
      <c r="B179" s="7"/>
      <c r="C179" s="7"/>
      <c r="D179" s="8"/>
      <c r="E179" s="9"/>
      <c r="F179" s="9"/>
      <c r="G179" s="10"/>
    </row>
    <row r="180" spans="1:7" ht="12.75">
      <c r="A180" s="7"/>
      <c r="B180" s="7"/>
      <c r="C180" s="7"/>
      <c r="D180" s="8"/>
      <c r="E180" s="9"/>
      <c r="F180" s="9"/>
      <c r="G180" s="10"/>
    </row>
    <row r="181" spans="1:7" ht="12.75">
      <c r="A181" s="7"/>
      <c r="B181" s="7"/>
      <c r="C181" s="7"/>
      <c r="D181" s="8"/>
      <c r="E181" s="9"/>
      <c r="F181" s="9"/>
      <c r="G181" s="10"/>
    </row>
    <row r="182" spans="1:7" ht="12.75">
      <c r="A182" s="7"/>
      <c r="B182" s="7"/>
      <c r="C182" s="7"/>
      <c r="D182" s="8"/>
      <c r="E182" s="9"/>
      <c r="F182" s="9"/>
      <c r="G182" s="10"/>
    </row>
    <row r="183" spans="1:7" ht="12.75">
      <c r="A183" s="7"/>
      <c r="B183" s="7"/>
      <c r="C183" s="7"/>
      <c r="D183" s="8"/>
      <c r="E183" s="9"/>
      <c r="F183" s="9"/>
      <c r="G183" s="10"/>
    </row>
    <row r="184" spans="1:7" ht="12.75">
      <c r="A184" s="7"/>
      <c r="B184" s="7"/>
      <c r="C184" s="7"/>
      <c r="D184" s="8"/>
      <c r="E184" s="9"/>
      <c r="F184" s="9"/>
      <c r="G184" s="10"/>
    </row>
    <row r="185" spans="1:7" ht="12.75">
      <c r="A185" s="7"/>
      <c r="B185" s="7"/>
      <c r="C185" s="7"/>
      <c r="D185" s="8"/>
      <c r="E185" s="9"/>
      <c r="F185" s="9"/>
      <c r="G185" s="10"/>
    </row>
    <row r="186" spans="1:7" ht="12.75">
      <c r="A186" s="7"/>
      <c r="B186" s="7"/>
      <c r="C186" s="7"/>
      <c r="D186" s="8"/>
      <c r="E186" s="9"/>
      <c r="F186" s="9"/>
      <c r="G186" s="10"/>
    </row>
    <row r="187" spans="1:7" ht="12.75">
      <c r="A187" s="7"/>
      <c r="B187" s="7"/>
      <c r="C187" s="7"/>
      <c r="D187" s="8"/>
      <c r="E187" s="9"/>
      <c r="F187" s="9"/>
      <c r="G187" s="10"/>
    </row>
    <row r="188" spans="1:7" ht="12.75">
      <c r="A188" s="7"/>
      <c r="B188" s="7"/>
      <c r="C188" s="7"/>
      <c r="D188" s="8"/>
      <c r="E188" s="9"/>
      <c r="F188" s="9"/>
      <c r="G188" s="10"/>
    </row>
    <row r="189" spans="1:7" ht="12.75">
      <c r="A189" s="7"/>
      <c r="B189" s="7"/>
      <c r="C189" s="7"/>
      <c r="D189" s="8"/>
      <c r="E189" s="9"/>
      <c r="F189" s="9"/>
      <c r="G189" s="10"/>
    </row>
    <row r="190" spans="1:7" ht="12.75">
      <c r="A190" s="7"/>
      <c r="B190" s="7"/>
      <c r="C190" s="7"/>
      <c r="D190" s="8"/>
      <c r="E190" s="9"/>
      <c r="F190" s="9"/>
      <c r="G190" s="10"/>
    </row>
    <row r="191" spans="1:7" ht="12.75">
      <c r="A191" s="7"/>
      <c r="B191" s="7"/>
      <c r="C191" s="7"/>
      <c r="D191" s="8"/>
      <c r="E191" s="9"/>
      <c r="F191" s="9"/>
      <c r="G191" s="10"/>
    </row>
    <row r="192" spans="1:7" ht="12.75">
      <c r="A192" s="7"/>
      <c r="B192" s="7"/>
      <c r="C192" s="7"/>
      <c r="D192" s="8"/>
      <c r="E192" s="9"/>
      <c r="F192" s="9"/>
      <c r="G192" s="10"/>
    </row>
    <row r="193" spans="1:7" ht="12.75">
      <c r="A193" s="7"/>
      <c r="B193" s="7"/>
      <c r="C193" s="7"/>
      <c r="D193" s="8"/>
      <c r="E193" s="9"/>
      <c r="F193" s="9"/>
      <c r="G193" s="10"/>
    </row>
    <row r="194" spans="1:7" ht="12.75">
      <c r="A194" s="7"/>
      <c r="B194" s="7"/>
      <c r="C194" s="7"/>
      <c r="D194" s="8"/>
      <c r="E194" s="9"/>
      <c r="F194" s="9"/>
      <c r="G194" s="10"/>
    </row>
    <row r="195" spans="1:7" ht="12.75">
      <c r="A195" s="7"/>
      <c r="B195" s="7"/>
      <c r="C195" s="7"/>
      <c r="D195" s="8"/>
      <c r="E195" s="9"/>
      <c r="F195" s="9"/>
      <c r="G195" s="10"/>
    </row>
    <row r="196" spans="1:7" ht="12.75">
      <c r="A196" s="7"/>
      <c r="B196" s="7"/>
      <c r="C196" s="7"/>
      <c r="D196" s="8"/>
      <c r="E196" s="9"/>
      <c r="F196" s="9"/>
      <c r="G196" s="10"/>
    </row>
    <row r="197" spans="1:7" ht="12.75">
      <c r="A197" s="7"/>
      <c r="B197" s="7"/>
      <c r="C197" s="7"/>
      <c r="D197" s="8"/>
      <c r="E197" s="9"/>
      <c r="F197" s="9"/>
      <c r="G197" s="9"/>
    </row>
    <row r="198" spans="1:7" ht="12.75">
      <c r="A198" s="7"/>
      <c r="B198" s="7"/>
      <c r="C198" s="7"/>
      <c r="D198" s="8"/>
      <c r="E198" s="9"/>
      <c r="F198" s="9"/>
      <c r="G198" s="9"/>
    </row>
    <row r="199" spans="1:7" ht="12.75">
      <c r="A199" s="7"/>
      <c r="B199" s="7"/>
      <c r="C199" s="7"/>
      <c r="D199" s="8"/>
      <c r="E199" s="9"/>
      <c r="F199" s="9"/>
      <c r="G199" s="9"/>
    </row>
    <row r="200" spans="1:7" ht="12.75">
      <c r="A200" s="7"/>
      <c r="B200" s="7"/>
      <c r="C200" s="7"/>
      <c r="D200" s="8"/>
      <c r="E200" s="9"/>
      <c r="F200" s="9"/>
      <c r="G200" s="9"/>
    </row>
    <row r="201" spans="1:7" ht="12.75">
      <c r="A201" s="7"/>
      <c r="B201" s="7"/>
      <c r="C201" s="7"/>
      <c r="D201" s="8"/>
      <c r="E201" s="9"/>
      <c r="F201" s="9"/>
      <c r="G201" s="9"/>
    </row>
    <row r="202" spans="1:7" ht="12.75">
      <c r="A202" s="7"/>
      <c r="B202" s="7"/>
      <c r="C202" s="7"/>
      <c r="D202" s="8"/>
      <c r="E202" s="9"/>
      <c r="F202" s="9"/>
      <c r="G202" s="9"/>
    </row>
    <row r="203" spans="1:7" ht="12.75">
      <c r="A203" s="7"/>
      <c r="B203" s="7"/>
      <c r="C203" s="7"/>
      <c r="D203" s="8"/>
      <c r="E203" s="9"/>
      <c r="F203" s="9"/>
      <c r="G203" s="9"/>
    </row>
    <row r="204" spans="1:7" ht="12.75">
      <c r="A204" s="7"/>
      <c r="B204" s="7"/>
      <c r="C204" s="7"/>
      <c r="D204" s="8"/>
      <c r="E204" s="9"/>
      <c r="F204" s="9"/>
      <c r="G204" s="9"/>
    </row>
    <row r="205" spans="1:7" ht="12.75">
      <c r="A205" s="7"/>
      <c r="B205" s="7"/>
      <c r="C205" s="7"/>
      <c r="D205" s="8"/>
      <c r="E205" s="9"/>
      <c r="F205" s="9"/>
      <c r="G205" s="9"/>
    </row>
    <row r="206" spans="1:7" ht="12.75">
      <c r="A206" s="7"/>
      <c r="B206" s="7"/>
      <c r="C206" s="7"/>
      <c r="D206" s="8"/>
      <c r="E206" s="9"/>
      <c r="F206" s="9"/>
      <c r="G206" s="9"/>
    </row>
    <row r="207" spans="1:7" ht="12.75">
      <c r="A207" s="7"/>
      <c r="B207" s="7"/>
      <c r="C207" s="7"/>
      <c r="D207" s="8"/>
      <c r="E207" s="9"/>
      <c r="F207" s="9"/>
      <c r="G207" s="9"/>
    </row>
    <row r="208" spans="1:7" ht="12.75">
      <c r="A208" s="7"/>
      <c r="B208" s="7"/>
      <c r="C208" s="7"/>
      <c r="D208" s="8"/>
      <c r="E208" s="9"/>
      <c r="F208" s="9"/>
      <c r="G208" s="9"/>
    </row>
    <row r="209" spans="1:7" ht="12.75">
      <c r="A209" s="7"/>
      <c r="B209" s="7"/>
      <c r="C209" s="7"/>
      <c r="D209" s="8"/>
      <c r="E209" s="9"/>
      <c r="F209" s="9"/>
      <c r="G209" s="9"/>
    </row>
    <row r="210" spans="1:7" ht="12.75">
      <c r="A210" s="7"/>
      <c r="B210" s="7"/>
      <c r="C210" s="7"/>
      <c r="D210" s="8"/>
      <c r="E210" s="9"/>
      <c r="F210" s="9"/>
      <c r="G210" s="9"/>
    </row>
    <row r="211" spans="1:7" ht="12.75">
      <c r="A211" s="7"/>
      <c r="B211" s="7"/>
      <c r="C211" s="7"/>
      <c r="D211" s="8"/>
      <c r="E211" s="9"/>
      <c r="F211" s="9"/>
      <c r="G211" s="9"/>
    </row>
    <row r="212" spans="1:7" ht="12.75">
      <c r="A212" s="7"/>
      <c r="B212" s="7"/>
      <c r="C212" s="7"/>
      <c r="D212" s="8"/>
      <c r="E212" s="9"/>
      <c r="F212" s="9"/>
      <c r="G212" s="9"/>
    </row>
    <row r="213" spans="1:7" ht="12.75">
      <c r="A213" s="7"/>
      <c r="B213" s="7"/>
      <c r="C213" s="7"/>
      <c r="D213" s="8"/>
      <c r="E213" s="9"/>
      <c r="F213" s="9"/>
      <c r="G213" s="9"/>
    </row>
    <row r="214" spans="1:7" ht="12.75">
      <c r="A214" s="7"/>
      <c r="B214" s="7"/>
      <c r="C214" s="7"/>
      <c r="D214" s="8"/>
      <c r="E214" s="9"/>
      <c r="F214" s="9"/>
      <c r="G214" s="9"/>
    </row>
    <row r="215" spans="1:7" ht="12.75">
      <c r="A215" s="7"/>
      <c r="B215" s="7"/>
      <c r="C215" s="7"/>
      <c r="D215" s="8"/>
      <c r="E215" s="9"/>
      <c r="F215" s="9"/>
      <c r="G215" s="9"/>
    </row>
    <row r="216" spans="1:7" ht="12.75">
      <c r="A216" s="7"/>
      <c r="B216" s="7"/>
      <c r="C216" s="7"/>
      <c r="D216" s="8"/>
      <c r="E216" s="9"/>
      <c r="F216" s="9"/>
      <c r="G216" s="9"/>
    </row>
    <row r="217" spans="1:7" ht="12.75">
      <c r="A217" s="7"/>
      <c r="B217" s="7"/>
      <c r="C217" s="7"/>
      <c r="D217" s="8"/>
      <c r="E217" s="9"/>
      <c r="F217" s="9"/>
      <c r="G217" s="9"/>
    </row>
    <row r="218" spans="1:7" ht="12.75">
      <c r="A218" s="7"/>
      <c r="B218" s="7"/>
      <c r="C218" s="7"/>
      <c r="D218" s="8"/>
      <c r="E218" s="9"/>
      <c r="F218" s="9"/>
      <c r="G218" s="9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</sheetData>
  <sheetProtection/>
  <mergeCells count="5">
    <mergeCell ref="A6:G6"/>
    <mergeCell ref="F1:G1"/>
    <mergeCell ref="A2:G2"/>
    <mergeCell ref="A3:G3"/>
    <mergeCell ref="A4:G4"/>
  </mergeCells>
  <printOptions horizontalCentered="1"/>
  <pageMargins left="0.7874015748031497" right="0.3937007874015748" top="0.984251968503937" bottom="1.1811023622047245" header="0.5118110236220472" footer="0.5118110236220472"/>
  <pageSetup horizontalDpi="300" verticalDpi="300" orientation="portrait" scale="95" r:id="rId1"/>
  <headerFooter alignWithMargins="0">
    <oddFooter>&amp;R&amp;8Strona &amp;P z &amp;N</oddFooter>
  </headerFooter>
  <rowBreaks count="1" manualBreakCount="1">
    <brk id="4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2012-03-29T07:04:57Z</cp:lastPrinted>
  <dcterms:created xsi:type="dcterms:W3CDTF">2009-03-09T16:06:52Z</dcterms:created>
  <dcterms:modified xsi:type="dcterms:W3CDTF">2012-03-29T07:24:18Z</dcterms:modified>
  <cp:category/>
  <cp:version/>
  <cp:contentType/>
  <cp:contentStatus/>
</cp:coreProperties>
</file>